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<sst xmlns="http://schemas.openxmlformats.org/spreadsheetml/2006/main" count="1357" uniqueCount="171">
  <si>
    <r>
      <rPr>
        <b/>
        <sz val="8"/>
        <rFont val="Arial"/>
        <family val="2"/>
      </rPr>
      <t xml:space="preserve">Klipsy jednorazowego użytku kompatybilne z zaoferowaną klipsownicą ,  hemostatyczne </t>
    </r>
    <r>
      <rPr>
        <sz val="8"/>
        <rFont val="Arial"/>
        <family val="2"/>
      </rPr>
      <t xml:space="preserve"> (kąt rozwarcia 90 i 135 stopni ) dł. ramion klipsa 6 - 9  mm końcówka w kształcie stożka ułatwiająca założenie klipsa (klipsy pakowane pojedynczo w kartridżach ) Wybór rozmiarów w zależności od potrzeb Zamawiającego. </t>
    </r>
  </si>
  <si>
    <t xml:space="preserve">Wielorazowa Klipsownice do zaoferowanych typów ładunków.  Zamawiający wymaga klipsownicy z funkcją rotacji do gastro i kolonoskopowego zakładania klipsów na krwawiące naczynia - dł 230 cm , minimalna średnica kanału roboczego 2,8 mm. 
</t>
  </si>
  <si>
    <t>część nr 26</t>
  </si>
  <si>
    <t>część nr 27</t>
  </si>
  <si>
    <t>część nr 29</t>
  </si>
  <si>
    <t>część nr 31</t>
  </si>
  <si>
    <t>część nr 32</t>
  </si>
  <si>
    <r>
      <rPr>
        <sz val="10"/>
        <rFont val="Arial"/>
        <family val="0"/>
      </rPr>
      <t>Kaniula do tetnicy obwodowej, z zaworem ( kulowo - suwakowym ) odcinającym wypływ krwi , sterylna, jednorazowego użytku, kaniula 20 G/45mm do tętnic obwodowych z igłą - mandrinem do wprowadzenia do tetnicy .</t>
    </r>
  </si>
  <si>
    <t>Cewnik do odsysania górnych dróg oddechowych skalowany dla noworodków. Standardowy cewnik jednorazowego użytku, sterylny służący do odsysania wydzieliny z górnych dróg oddechowych noworodka wykonany z przezroczystego syntetycznego materiału medycznej jakości, umożliwiającego dokładną obserwację odsysanej wydzieliny. Cewnik skalowany co 1 cm. Zamieszczona skala powinna być czytelna i trwała. Cewnik z atraumatyczna końcówką .Rozmiary: 4F, 5F, 6F, 8F, 10F  z wewnętrznym schodkowaniem ( lub ryflowanym ) konektora .</t>
  </si>
  <si>
    <t xml:space="preserve">Ostrza do strzygarek z ruchomą głowicą, do posiadanych przez Zamawiającego strzygarek 3M 9660
</t>
  </si>
  <si>
    <r>
      <t>Szczoteczki cytologiczne wachlarzowe o szerokości podstawy części wachlarzowej 1,8-1,9 mm. .Sterylnie pakowana, pojedyncz</t>
    </r>
    <r>
      <rPr>
        <sz val="11"/>
        <color indexed="9"/>
        <rFont val="Calibri"/>
        <family val="2"/>
      </rPr>
      <t xml:space="preserve">o.(dopuszczenie  o długości 205 mm, długości włókien 27 mm,) </t>
    </r>
  </si>
  <si>
    <r>
      <t>Utrwalacz cytologiczny. Aerozolowy preparat do utrwalania pobranych na szkiełka mik</t>
    </r>
    <r>
      <rPr>
        <sz val="10"/>
        <rFont val="Arial"/>
        <family val="0"/>
      </rPr>
      <t xml:space="preserve">roskopowe rozmazów biologicznych , przed ich późniejszą oceną . Pojemność 150 ml.-200 ml </t>
    </r>
  </si>
  <si>
    <r>
      <rPr>
        <b/>
        <sz val="8"/>
        <rFont val="Arial"/>
        <family val="2"/>
      </rPr>
      <t>Maska do podawania tlenu dla noworodków z drenem.</t>
    </r>
    <r>
      <rPr>
        <sz val="8"/>
        <rFont val="Arial"/>
        <family val="2"/>
      </rPr>
      <t xml:space="preserve">
- rozmiar S
- wykonana z silikonu , złącze do tlenu obrotowe , regulowane gumką w masce .</t>
    </r>
  </si>
  <si>
    <r>
      <rPr>
        <b/>
        <sz val="8"/>
        <rFont val="Arial"/>
        <family val="2"/>
      </rPr>
      <t>Ostrza do dekompresji pod barkowej,</t>
    </r>
    <r>
      <rPr>
        <sz val="8"/>
        <rFont val="Arial"/>
        <family val="2"/>
      </rPr>
      <t xml:space="preserve"> rozmiar 4,0 i 5,5 mm, opakowanie 6 ostrzy </t>
    </r>
  </si>
  <si>
    <r>
      <t>Klipsy tytanowe do klipsownicy CHALLENGER</t>
    </r>
    <r>
      <rPr>
        <sz val="8"/>
        <rFont val="Arial"/>
        <family val="2"/>
      </rPr>
      <t xml:space="preserve"> w rozmiarze ML ( średnio duże ) zamykane oczkowo ze szlifem klipsa. Przekrój poprzeczny klipsa, trójkątny
Wymiary : długość 7,9 mm, rozwartość ramion 
8,1 mm, 
Sposób pakowania:8 klipsów w magazynku, 
Szlif w wewnątrz klipsa, przekrój poprzeczny klipsa, trójkątny </t>
    </r>
    <r>
      <rPr>
        <b/>
        <sz val="8"/>
        <color indexed="8"/>
        <rFont val="Calibri"/>
        <family val="2"/>
      </rPr>
      <t xml:space="preserve">
</t>
    </r>
  </si>
  <si>
    <r>
      <rPr>
        <b/>
        <sz val="8"/>
        <rFont val="Arial"/>
        <family val="2"/>
      </rPr>
      <t>Zestaw jednorazowych czujników</t>
    </r>
    <r>
      <rPr>
        <sz val="8"/>
        <rFont val="Arial"/>
        <family val="2"/>
      </rPr>
      <t xml:space="preserve"> do pomiaru temperatury, 
stetoskop przezprzełykowy z czujnikiem temperatury, rozmiar :
9, 12, 18, 24 Ch</t>
    </r>
  </si>
  <si>
    <r>
      <t xml:space="preserve">Dren do odsysania wewnętrznego, </t>
    </r>
    <r>
      <rPr>
        <sz val="8"/>
        <rFont val="Arial"/>
        <family val="2"/>
      </rPr>
      <t>średnica 7mm.</t>
    </r>
  </si>
  <si>
    <r>
      <t>Przepustnica do trokarów o średn</t>
    </r>
    <r>
      <rPr>
        <sz val="11"/>
        <rFont val="Calibri"/>
        <family val="2"/>
      </rPr>
      <t>icy 10 mm</t>
    </r>
  </si>
  <si>
    <r>
      <rPr>
        <b/>
        <sz val="8"/>
        <rFont val="Arial"/>
        <family val="2"/>
      </rPr>
      <t xml:space="preserve">Zestaw jednorazowy do wspomagania lewej i prawej komory </t>
    </r>
    <r>
      <rPr>
        <sz val="8"/>
        <rFont val="Arial"/>
        <family val="2"/>
      </rPr>
      <t>, składający się z pompy krwi kompatybilnej z posiadanym przez szpital napędem Levitroniox , dwóch drenów jałowych długości 1,2 m i średnicy 3/x3/32, dwóch łączników jałowych 3/8x3/8 i zestawów jałowych drenów tworzących układ tętniczo- żylny do wypełniania wstępnego o łącznej długości 4 m i średnicy 3/8x3/32 z częścią pakowaną w oddzielny sterylny pakiet .</t>
    </r>
  </si>
  <si>
    <r>
      <rPr>
        <b/>
        <sz val="8"/>
        <rFont val="Arial"/>
        <family val="2"/>
      </rPr>
      <t>Jednorazowy filtr CO2,</t>
    </r>
    <r>
      <rPr>
        <sz val="8"/>
        <rFont val="Arial"/>
        <family val="2"/>
      </rPr>
      <t xml:space="preserve"> sterylny, kompatybilny z insuflatorem używanym w szpitalu.</t>
    </r>
  </si>
  <si>
    <r>
      <rPr>
        <b/>
        <sz val="8"/>
        <rFont val="Arial"/>
        <family val="2"/>
      </rPr>
      <t>Dren do pompy służący do odsysania</t>
    </r>
    <r>
      <rPr>
        <sz val="8"/>
        <rFont val="Arial"/>
        <family val="2"/>
      </rPr>
      <t xml:space="preserve"> z wbudowanym filtrem HYDROPHOBIC. 28-dniowy kompatybilny z pompą używaną w szpitalu.</t>
    </r>
  </si>
  <si>
    <r>
      <t xml:space="preserve">Filtr do pneumatycznej pompy </t>
    </r>
    <r>
      <rPr>
        <sz val="8"/>
        <rFont val="Arial CE"/>
        <family val="0"/>
      </rPr>
      <t>przeciwodleżynowej stosowanej w WSS Olsztyn</t>
    </r>
  </si>
  <si>
    <t xml:space="preserve">Sterylny zestaw do inwazyjnego pomiaru ciśnienia - przetwornik ciśnienia , dren wysokociśnieniowy i kolec do soli fizjologicznej , automatyczna rampa , strzykawka luer lock 10 ml. </t>
  </si>
  <si>
    <r>
      <rPr>
        <b/>
        <sz val="8"/>
        <rFont val="Arial"/>
        <family val="2"/>
      </rPr>
      <t xml:space="preserve">Zestaw do odsysania ciągłego w systemie zamkniętym na 24 h, </t>
    </r>
    <r>
      <rPr>
        <sz val="8"/>
        <rFont val="Arial"/>
        <family val="2"/>
      </rPr>
      <t>sterylny, ze sterylnymi dwoma  /rozmiar CH 5/ oraz trzema /CH 6,7,8/ łącznikami Y. Cewnik z otworem centralnym i dwoma otworami bocznymi umiejscowionymi  na różnej wysokości, marker powyżej otworów bocznych w kierunku otworu centralnego , końcówka komory płuczącej ma być zakończona małym otworem centrującym cewnik , przed zaworem wytworzenia podciśnienia wymagana jest przezroczysta komora wizualizacji odsysanej wydzieliny , cewnik skalowany cyframi  / pełny cm  / i kolorami  / oznaczenia połowa cm / , oznaczenie kolorem w zakresie minimum 12-23 cm , port do płukania z drenem dł. min 5 cm , obrotowy  z zastawką jednokierunkową ,z zestawem  / pakowanym osobno / łączników do hig. jamy ustnej : Y do rozdwojenia drenó na ssak i prosty z zastawką ssącą bezkontaktową.</t>
    </r>
  </si>
  <si>
    <t>Łącznik obrotowy do układu oddechowego, wielorazowego użytku  „ kolanko ”, z portem do odsysania</t>
  </si>
  <si>
    <r>
      <rPr>
        <b/>
        <sz val="8"/>
        <color indexed="8"/>
        <rFont val="Arial"/>
        <family val="2"/>
      </rPr>
      <t xml:space="preserve">Siatka do łapania (usuwania ) polipów rozmiar średni . </t>
    </r>
  </si>
  <si>
    <t>Łącznik typu „męsko – męski” jednorazowego użytku, sterylny do łączenia linii infuzyjnych. Długość 50 mm. Wyjście zabezpieczające kapturkami z poliwęglanu</t>
  </si>
  <si>
    <r>
      <rPr>
        <b/>
        <sz val="8"/>
        <rFont val="Arial"/>
        <family val="2"/>
      </rPr>
      <t>Zestaw do infuzji jednorazowego</t>
    </r>
    <r>
      <rPr>
        <sz val="8"/>
        <rFont val="Arial"/>
        <family val="2"/>
      </rPr>
      <t xml:space="preserve"> użytku
Zestaw do infuzji sterylny, jednorazowego użytku, ciśnieniowy typu INFUDROP, długość 230 cm kompatybilny z posiadaną przez Szpital pompą infuzyjną – moduł objętości DPS ORHESTRA.
- z  ogranicznikiem</t>
    </r>
  </si>
  <si>
    <r>
      <rPr>
        <b/>
        <sz val="8"/>
        <rFont val="Arial"/>
        <family val="2"/>
      </rPr>
      <t xml:space="preserve">Rurki intubacyjne </t>
    </r>
    <r>
      <rPr>
        <sz val="8"/>
        <rFont val="Arial"/>
        <family val="2"/>
      </rPr>
      <t>ze zintegrowanym torem wizyjnym (rozmiar 7,8,9)</t>
    </r>
  </si>
  <si>
    <t xml:space="preserve">Trepan do posiadanej przez Szpital wiertarki Microspeed Uni </t>
  </si>
  <si>
    <r>
      <rPr>
        <b/>
        <sz val="8"/>
        <rFont val="Arial"/>
        <family val="2"/>
      </rPr>
      <t xml:space="preserve">Zestaw sterylnych jednorazowych drenów do ssania i irygacji </t>
    </r>
    <r>
      <rPr>
        <sz val="8"/>
        <rFont val="Arial"/>
        <family val="2"/>
      </rPr>
      <t>do aspiratora ultradźwiękowego Sonoca 300 . Długość drenów 5 m . Dren do irygacji przeźroczysty , z wstawką silikonową do pompy irygacyjnej , zakończony złączką typu Luer do połączenia z aplikatorem ultradźwiękowym . Dren do ssania - kolor niebieski , zakończony złączką typu Luer do połączenia z aplikatorem ultradźwiękowym.</t>
    </r>
  </si>
  <si>
    <r>
      <rPr>
        <b/>
        <sz val="8"/>
        <rFont val="Arial"/>
        <family val="2"/>
      </rPr>
      <t>Jednorazowa , miękka osłonka końcówki -</t>
    </r>
    <r>
      <rPr>
        <sz val="8"/>
        <rFont val="Arial"/>
        <family val="2"/>
      </rPr>
      <t>do wyboru przez zamawiającego- do aspiratora SONOCA300 firmy SORING</t>
    </r>
  </si>
  <si>
    <t>Zestaw do pomp infuzyjnych ATOM</t>
  </si>
  <si>
    <t>Podstawowe, jednorazowe , kompatybilne końcówki do obsługi wieży artroskopowej Smith&amp;Nephew</t>
  </si>
  <si>
    <t>4.</t>
  </si>
  <si>
    <t>5.</t>
  </si>
  <si>
    <t>6.</t>
  </si>
  <si>
    <t>7.</t>
  </si>
  <si>
    <t>8.</t>
  </si>
  <si>
    <t>9.</t>
  </si>
  <si>
    <t>10.</t>
  </si>
  <si>
    <r>
      <rPr>
        <b/>
        <sz val="8"/>
        <rFont val="Arial"/>
        <family val="2"/>
      </rPr>
      <t>Ostrza</t>
    </r>
    <r>
      <rPr>
        <sz val="8"/>
        <rFont val="Arial"/>
        <family val="2"/>
      </rPr>
      <t xml:space="preserve"> wielofunkcyjne Rozmiar  4.5 MM,  opakowanie 6 ostrzy .</t>
    </r>
  </si>
  <si>
    <r>
      <rPr>
        <b/>
        <sz val="8"/>
        <rFont val="Arial"/>
        <family val="2"/>
      </rPr>
      <t>Ostrza do tkanek miękkich,</t>
    </r>
    <r>
      <rPr>
        <sz val="8"/>
        <rFont val="Arial"/>
        <family val="2"/>
      </rPr>
      <t xml:space="preserve"> rozmiar 4.5 MM, , opakowanie 6 ostrzy </t>
    </r>
  </si>
  <si>
    <r>
      <rPr>
        <b/>
        <sz val="8"/>
        <rFont val="Arial"/>
        <family val="2"/>
      </rPr>
      <t>Jednorazowe dreny do pompy,</t>
    </r>
    <r>
      <rPr>
        <sz val="8"/>
        <rFont val="Arial"/>
        <family val="2"/>
      </rPr>
      <t xml:space="preserve"> opakowanie 3 jednorazowych dreny do pompy wersja z ssaniem rozgałęzionym,</t>
    </r>
  </si>
  <si>
    <t>jedn. Miary</t>
  </si>
  <si>
    <t>op.</t>
  </si>
  <si>
    <t>szt.</t>
  </si>
  <si>
    <r>
      <t>Elektroda</t>
    </r>
    <r>
      <rPr>
        <sz val="8"/>
        <rFont val="Arial"/>
        <family val="2"/>
      </rPr>
      <t xml:space="preserve"> do posiadanego przez szpital defibrylatora AEDG 9131</t>
    </r>
  </si>
  <si>
    <r>
      <rPr>
        <b/>
        <sz val="8"/>
        <rFont val="Arial"/>
        <family val="2"/>
      </rPr>
      <t>Pasta skrobiowa</t>
    </r>
    <r>
      <rPr>
        <sz val="8"/>
        <rFont val="Arial"/>
        <family val="2"/>
      </rPr>
      <t xml:space="preserve"> wykorzystywana przed wykonaniem standardowego badania EEG, służąca do mechanicznego  usuwania warstwy rogowej naskórka, utrudniającej otrzymanie czytelnego zapisu elektrycznego z powierzchni skóry. Ułatwia prawidłowy kontakt elektrody pomiarowej, poprawia przewodnictwo skóry.</t>
    </r>
  </si>
  <si>
    <r>
      <rPr>
        <b/>
        <sz val="8"/>
        <rFont val="Arial"/>
        <family val="2"/>
      </rPr>
      <t>Retraktor narządów miękkich.</t>
    </r>
    <r>
      <rPr>
        <sz val="8"/>
        <rFont val="Arial"/>
        <family val="2"/>
      </rPr>
      <t xml:space="preserve">
Jednorazowy retraktor narządów miękkich o chłonności 
100 i 200 ml, tj. miękka gąbka z aluminiową listwą do zabezpieczenia jelit w trakcie zabiegów w jamie brzusznej.</t>
    </r>
  </si>
  <si>
    <t>część nr 2</t>
  </si>
  <si>
    <t>część nr 5</t>
  </si>
  <si>
    <t>część nr 7</t>
  </si>
  <si>
    <t>część nr 11</t>
  </si>
  <si>
    <t>część nr 12</t>
  </si>
  <si>
    <t>część nr 15</t>
  </si>
  <si>
    <t>część nr 16</t>
  </si>
  <si>
    <t>część nr 18</t>
  </si>
  <si>
    <t>część nr 24</t>
  </si>
  <si>
    <t>część nr 25</t>
  </si>
  <si>
    <t>część nr 28</t>
  </si>
  <si>
    <t>część nr 30</t>
  </si>
  <si>
    <t>część nr 33</t>
  </si>
  <si>
    <t>część nr 37</t>
  </si>
  <si>
    <t>część nr 38</t>
  </si>
  <si>
    <t>część nr 41</t>
  </si>
  <si>
    <r>
      <rPr>
        <b/>
        <sz val="8"/>
        <rFont val="Arial"/>
        <family val="2"/>
      </rPr>
      <t xml:space="preserve">Frez do kraniotomu </t>
    </r>
    <r>
      <rPr>
        <sz val="8"/>
        <rFont val="Arial"/>
        <family val="2"/>
      </rPr>
      <t xml:space="preserve">wielorazowego użytku do posiadanej przez szpital wiertarki Microspeed Uni </t>
    </r>
  </si>
  <si>
    <t xml:space="preserve">Razem </t>
  </si>
  <si>
    <r>
      <rPr>
        <b/>
        <sz val="8"/>
        <rFont val="Arial"/>
        <family val="2"/>
      </rPr>
      <t xml:space="preserve">Kaniula żylna, </t>
    </r>
    <r>
      <rPr>
        <sz val="8"/>
        <rFont val="Arial"/>
        <family val="2"/>
      </rPr>
      <t>formowana, zbrojona, sterylna jednorazowego użytku.
Końcówka umożliwiająca  dowolne  uformowanie kształtu,
Wykonana z materiałów nietrombogenncyh
Długość kaniuli 30 – 40 cm
Końcówka kaniuli zakończona koszyczkiem lub innym elementem zapewniającym dobry spływ żylny
Zbrojenie lub inne rozwiązanie konstrukcyjne, zapobiegające zagięciu światła kaniuli podczas zabiegu, zakończenie kaniuli dostosowane do łącznika  3/8
Rozmiary:   32 Fr
                  34 Fr
                  36 Fr</t>
    </r>
  </si>
  <si>
    <r>
      <rPr>
        <b/>
        <sz val="8"/>
        <rFont val="Arial"/>
        <family val="2"/>
      </rPr>
      <t>Mikroostrza – nożyki mikrochirurgiczne:</t>
    </r>
    <r>
      <rPr>
        <sz val="8"/>
        <rFont val="Arial"/>
        <family val="2"/>
      </rPr>
      <t xml:space="preserve">
Jednorazowego użytku nożyki mikrochirurgiczne : ostrze ze stali – rękojeść z tworzywa sztucznego,
Ostrze ostro zakończone, jednostronne o kącie 15º,
Długość od 11,5 do 20 cm,
Całość prosta bez zagięć pod kątem,
</t>
    </r>
  </si>
  <si>
    <t>3.</t>
  </si>
  <si>
    <r>
      <rPr>
        <b/>
        <sz val="8"/>
        <rFont val="Arial"/>
        <family val="2"/>
      </rPr>
      <t>Zestaw silikonowych, autoklawowanych drenów płuczących</t>
    </r>
    <r>
      <rPr>
        <sz val="8"/>
        <rFont val="Arial"/>
        <family val="2"/>
      </rPr>
      <t xml:space="preserve"> z Luer Lock. (20 cykli sterylizacyjnych). Dreny stosowane są do pompy używanej w szpitalu.</t>
    </r>
  </si>
  <si>
    <r>
      <rPr>
        <b/>
        <sz val="8"/>
        <rFont val="Arial"/>
        <family val="2"/>
      </rPr>
      <t>Konwerter redukcja,</t>
    </r>
    <r>
      <rPr>
        <sz val="8"/>
        <rFont val="Arial"/>
        <family val="2"/>
      </rPr>
      <t xml:space="preserve"> trokar z uszczelnieniem 10/5 mm</t>
    </r>
  </si>
  <si>
    <r>
      <rPr>
        <b/>
        <sz val="8"/>
        <rFont val="Arial"/>
        <family val="2"/>
      </rPr>
      <t xml:space="preserve">Kapturek uszczelniający </t>
    </r>
    <r>
      <rPr>
        <sz val="8"/>
        <rFont val="Arial"/>
        <family val="2"/>
      </rPr>
      <t>o średnicy 5,5 mm</t>
    </r>
  </si>
  <si>
    <t xml:space="preserve">Frezy rozetowe i diamentowe wielorazowego użytku  o średnicy od 1,4 do 6,00 mm , do prostnic i kątnic o długości 40 i 70 mm do posiadanej przez Szpital wiertarki Microspeed Uni . Rozmiary do wyboru przez Zamawiajacego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</si>
  <si>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</si>
  <si>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r>
      <t>Łącznik karbowany,</t>
    </r>
    <r>
      <rPr>
        <sz val="8"/>
        <rFont val="Arial"/>
        <family val="2"/>
      </rPr>
      <t xml:space="preserve"> wewnętrznie gładki o długości 15 cm, jednorazowego użytku, sterylny, z kominkiem umożliwiającym odsysanie i bronchoskopie z miękkim zamknięciem.</t>
    </r>
  </si>
  <si>
    <t>1.</t>
  </si>
  <si>
    <t>2.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</si>
  <si>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</si>
  <si>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</si>
  <si>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</si>
  <si>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</si>
  <si>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</si>
  <si>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</si>
  <si>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</si>
  <si>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</si>
  <si>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</si>
  <si>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</si>
  <si>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</si>
  <si>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</si>
  <si>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</si>
  <si>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</si>
  <si>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</si>
  <si>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</si>
  <si>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</si>
  <si>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</si>
  <si>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</si>
  <si>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Wartość netto</t>
  </si>
  <si>
    <t>wartość VAT</t>
  </si>
  <si>
    <t>wartość brutto</t>
  </si>
  <si>
    <t>UWAGA! POWYŻSZY FORMULARZ CENOWY ZAWIERA AUTOMATYCZNE FUNKCJE - NALEŻY UZUPEŁNIĆ KOLUMNY X, Y, B i V. ZAMAWIAJĄCY ZAZNACZA, ŻE NINIEJSZY FORMULARZ JEST TYLKO WZOREM I TO DO WYKONAWCY NALEŻY PRAWIDŁOWE OBLICZENIE CENY</t>
  </si>
  <si>
    <r>
      <rPr>
        <b/>
        <sz val="8"/>
        <rFont val="Arial"/>
        <family val="2"/>
      </rPr>
      <t xml:space="preserve">Kapturek uszczelniający </t>
    </r>
    <r>
      <rPr>
        <sz val="8"/>
        <rFont val="Arial"/>
        <family val="2"/>
      </rPr>
      <t>o średnicy 10 mm</t>
    </r>
  </si>
  <si>
    <r>
      <rPr>
        <b/>
        <sz val="8"/>
        <rFont val="Arial"/>
        <family val="2"/>
      </rPr>
      <t xml:space="preserve">Uszczelka </t>
    </r>
    <r>
      <rPr>
        <sz val="8"/>
        <rFont val="Arial"/>
        <family val="2"/>
      </rPr>
      <t>do Luer-Lock</t>
    </r>
  </si>
  <si>
    <t>Zamawiający wymaga kompatybilności z posiadaną przez Szpital automatyczną strzykawką ACIST CVI</t>
  </si>
  <si>
    <r>
      <rPr>
        <b/>
        <sz val="8"/>
        <rFont val="Arial"/>
        <family val="2"/>
      </rPr>
      <t>Zestaw jednorazowych</t>
    </r>
    <r>
      <rPr>
        <sz val="8"/>
        <rFont val="Arial"/>
        <family val="2"/>
      </rPr>
      <t xml:space="preserve"> czujników do pomiaru temperatury, cewnik moczowy z czujnikiem temperatury : od 14Fr - 18Fr</t>
    </r>
  </si>
  <si>
    <r>
      <rPr>
        <b/>
        <sz val="8"/>
        <rFont val="Arial"/>
        <family val="2"/>
      </rPr>
      <t>Matryca</t>
    </r>
    <r>
      <rPr>
        <sz val="8"/>
        <rFont val="Arial"/>
        <family val="2"/>
      </rPr>
      <t xml:space="preserve"> do nacinania skóry, sterylna. Rozmiary 1:3 i 1:6</t>
    </r>
  </si>
  <si>
    <t>Wymagana kompatybilność z pompami ATOM posiadanymi przez WSS Olsztyn</t>
  </si>
  <si>
    <r>
      <rPr>
        <b/>
        <sz val="8"/>
        <rFont val="Arial"/>
        <family val="2"/>
      </rPr>
      <t xml:space="preserve">Jednorazowa sonda do pomiaru impedancji </t>
    </r>
    <r>
      <rPr>
        <sz val="8"/>
        <rFont val="Arial"/>
        <family val="2"/>
      </rPr>
      <t>/ pH dla dorosłych , 6 kanałów impedancyjnych , 1 kanał pH , średnica 6,9 Fr/2,3 mm , funkcja lokalizacji LES , wewnętrzna referencja.</t>
    </r>
  </si>
  <si>
    <r>
      <rPr>
        <b/>
        <sz val="8"/>
        <rFont val="Arial"/>
        <family val="2"/>
      </rPr>
      <t xml:space="preserve">Bufor pH 4  i pH 7 a 500 ml. </t>
    </r>
    <r>
      <rPr>
        <sz val="8"/>
        <rFont val="Arial"/>
        <family val="2"/>
      </rPr>
      <t>Kompatybilny z rejestratorem ZEPHR Sleuth</t>
    </r>
  </si>
  <si>
    <t>Sterylna , wielorazowa strzykawka z adapterem rotacyjnym i kolcem do podawania kontrastu kompatybilna z posiadaną przez szpital automatyczną strzykawką ACIST CVI</t>
  </si>
  <si>
    <t xml:space="preserve">Sterylny jednorazowy pneumatyczny sterownik ręczny z drenem wysokociśnieniowym o dł. Min. 50 cm i kranikiem wysokociśnieniowym z adapterem rotacyjnym do precyzyjnej kontroli podawania kontrastu i przepłukiwania solą fizjologiczną </t>
  </si>
  <si>
    <t>magazynek</t>
  </si>
  <si>
    <r>
      <t>Klipsy tytanowe z nabojem z dwutlenkiem węgla  do klipsownicy CHALLENGER</t>
    </r>
    <r>
      <rPr>
        <sz val="8"/>
        <rFont val="Arial"/>
        <family val="2"/>
      </rPr>
      <t xml:space="preserve"> w rozmiarze ML ( średnio duże ) zamykane oczkowo ze szlifem klipsa. Przekrój poprzeczny klipsa, trójkątny
Wymiary : długość 7,9 mm, rozwartość ramion 
8,1 mm, 
Sposób pakowania: 8 klipsów w magazynku, 
Szlif w wewnątrz klipsa, przekrój poprzeczny klipsa, trójkątny </t>
    </r>
    <r>
      <rPr>
        <sz val="10"/>
        <rFont val="Arial"/>
        <family val="0"/>
      </rPr>
      <t xml:space="preserve">
</t>
    </r>
  </si>
  <si>
    <r>
      <rPr>
        <b/>
        <sz val="8"/>
        <rFont val="Arial"/>
        <family val="2"/>
      </rPr>
      <t xml:space="preserve">Mocowanie rurek  intubacyjnych </t>
    </r>
    <r>
      <rPr>
        <sz val="8"/>
        <rFont val="Arial"/>
        <family val="2"/>
      </rPr>
      <t>przeznaczone dla wcześniaków i noworodków. Produkt nie zawiera lateksu i BPA, musi zapobiegać urazom podniebienia, w nagłych przypadkach łatwy do usunięcia. Mocowanie za pomocą plastra hydrokoloidowego, plastry mocujące nie mogą znajdować się bezpośrednio przy ustach noworodka. Możliwość utrzymania do 1 tygodnia. Załączona taśma miernicza ułatwiająca dobór odpowiedniego rozmiaru. Produkt niesterylny. Dostępne rozmiary w zależności od wagi noworodka:
- do 600g,
- od 600g do 800g,
- od 800g do 1200g, 
- od 1200g do 1500g,
- od 1500g do 2000g,
- powyżej 2000g.</t>
    </r>
  </si>
  <si>
    <r>
      <rPr>
        <b/>
        <sz val="8"/>
        <rFont val="Arial"/>
        <family val="2"/>
      </rPr>
      <t>Elektroda do waporyzacji z ssaniem,</t>
    </r>
    <r>
      <rPr>
        <sz val="8"/>
        <rFont val="Arial"/>
        <family val="2"/>
      </rPr>
      <t xml:space="preserve"> zagięte pod kątem 90 i 50 stopni do generatora Dyonics RF</t>
    </r>
  </si>
  <si>
    <t xml:space="preserve">Zacisk nożyczkowy do drenów, plastikowy </t>
  </si>
  <si>
    <t xml:space="preserve">Igła plastikowa do lini krwii z zatyczką , długość całkowitowa spike 7 cm , długość ostrza / zatyczkia 4 cm , uchwyt na palec 2,5 cm , połączenie z zestawem typu luer-lock </t>
  </si>
  <si>
    <t>ilość  WSS Olsztyn</t>
  </si>
  <si>
    <t>ilość  Szpital Miejski Elbląg</t>
  </si>
  <si>
    <t xml:space="preserve"> </t>
  </si>
  <si>
    <r>
      <rPr>
        <b/>
        <sz val="8"/>
        <rFont val="Arial"/>
        <family val="2"/>
      </rPr>
      <t>Ostrza do Dermatomu.</t>
    </r>
    <r>
      <rPr>
        <sz val="8"/>
        <rFont val="Arial"/>
        <family val="2"/>
      </rPr>
      <t xml:space="preserve"> Sterylne ostrze do dermatomu</t>
    </r>
  </si>
  <si>
    <t>Przepustnica do trokarów o średnicy 13 mm</t>
  </si>
  <si>
    <r>
      <t xml:space="preserve">Nebulizator do podawania leku w obwodzie oddechowym (  z zastawkąsamouszczelniającą ) </t>
    </r>
    <r>
      <rPr>
        <sz val="8"/>
        <rFont val="Arial"/>
        <family val="2"/>
      </rPr>
      <t xml:space="preserve"> antyprzelewowa konstrukcja pozwalająca na skuteczne działanie w zakresie 0-90 stopni, Nebulizator o pojemności 6 ml -10 ml skalowany z podziałką co 1 ml  lub co 2 ml  Z łącznikiem T ( zamykanym zatyczką od strony zastawki ) wyposażonym w mechanizm samo domykania podczas odłączania nebulizatora , średnia średnica nebulizowanych cząstek 2,7  - 3,3 mikrona  lub MMAD (NaCl 9 g/l)  wynosi odpowiednio: 2,53 µm (przy przepływie  4 l/min) 1,18 µm (przy przepływie 6 l/min) potwierdzona w katalogach producenta. W zestawie  dren 180- 210 cm. Zamawiający wymaga kompatybilności nebulizatora z łącznikiem karbowanym z  pozycji 2 oraz z rurkami intubacyjnymi. Ponizej schemat połączenia : rurka intubacyjna - łącznik karbowany z pozycji 2 - nebulizator z pozycji 1 - filtr </t>
    </r>
  </si>
  <si>
    <t xml:space="preserve">Wykonawca zobowiązany jest dostarczyć wraz  z pierwszą dostawą na czas trwania umowy w cenie umowy 50 szt. kabli dla stanowisk oddziału Anestezjologii i Intensywnej terapii, zgodnie z monitorowaniem na oddziałach ( monitory Solar 8000 i Dash 3000 ). jak również zapewnić ich wymianę na swój koszt, w przypadku zużycia.
</t>
  </si>
  <si>
    <t>Cewnik do odsysania górnych dróg oddechowych .Standardowy cewnik jednorazowego użytku, sterylny, służący do odsysania wydzieliny z górnych dróg oddechowych. Cewniki do odsysania maja być wyposażone w kod barwny .Cewnik z atraumatyczną końcówką (chroniący przed podraznieniem ) okrągły otwór końcowy, otwory obarczające, Cewnik wykonany z materiału medycznego o ,,zmrożonej" powierzchni . Rozmiary:, 6F, 8F,10F,12F,14F,16F,18F .cewnik z numerycznym oznaczeniem rozmiaru na konektorze lub tuż pod , z wewnętrznym schodkowaniem konektora .</t>
  </si>
  <si>
    <t>część nr 34</t>
  </si>
  <si>
    <t>część nr 35</t>
  </si>
  <si>
    <r>
      <rPr>
        <b/>
        <sz val="8"/>
        <rFont val="Arial"/>
        <family val="2"/>
      </rPr>
      <t xml:space="preserve">Zawór dostępu naczyniowego </t>
    </r>
    <r>
      <rPr>
        <sz val="8"/>
        <rFont val="Arial"/>
        <family val="2"/>
      </rPr>
      <t xml:space="preserve">uniwersalny do linii żylnych , tętniczych, obwodowych, infuzyjnych, wolny od lateksu, bez elementów mechanicznych, z silikonową membraną osadzoną na przezroczystym konektorze, przystosowany do podłączenia z końcówką Luer-Lock i Luer-Slip, sterylne , pakowane pojedynczo , możliwość stosowania przez 7 dni i od 100 aktywacji 
</t>
    </r>
  </si>
  <si>
    <t>część nr 36</t>
  </si>
  <si>
    <t>Sonda do pomiaru przepływów w pomostach aortalno- wieńcowych  metodą transit-time współpracująca z aparatem VerlQ 4122 Medistim . Sonda w następujących rozmiarach : 1,5 mm, 2,0 mm , 3,0 mm.</t>
  </si>
  <si>
    <t xml:space="preserve">Dreny do uchwytu 36 khz , sterylne jednorazowego użytku. </t>
  </si>
  <si>
    <t xml:space="preserve">Miękkie, elastyczne wkłady do kanistra 1,5L , jednorazowego użytku . </t>
  </si>
  <si>
    <t xml:space="preserve">Końcówka precyzyjna, zagięta wydłużona, średnica 1,14 mm , długość 12,51 cm , wielokrotnego użytku . </t>
  </si>
  <si>
    <t>Końcówka mikro- zagięta , wydłużona , średnica 1,57 mm , długość 12,51 cm , wielokrotnego użytku .</t>
  </si>
  <si>
    <t xml:space="preserve">Końcówka standard , wydłużona , średnica 1,98 mm , długośc 11,44 cm, wielokrotnego użytku </t>
  </si>
  <si>
    <t xml:space="preserve">Akcesoria kompatybilne do ultradźwiękowego aspiratora tkanek Cusa Excel plus firmy Comef </t>
  </si>
  <si>
    <t>część nr 39</t>
  </si>
  <si>
    <t xml:space="preserve">kompl </t>
  </si>
  <si>
    <t>Pas piersiowy kompatybilny z posiadanym przez Zamawiającego urządzeniem do zewnętrznego masażu serca Zool Auto Pulse</t>
  </si>
  <si>
    <t>Elektrody stymulująco - defibrylujące do posiadanych przez Zamawiającego defibrylatorów Lifepack 15 . Na jeden komplet składa się para elektrod połączonych kablem .</t>
  </si>
  <si>
    <t>część nr 40</t>
  </si>
  <si>
    <t xml:space="preserve"> WZÓR FORMULARZA CENOWEGO - załacznik nr 2 DZPZ/ 333/32PN/2017</t>
  </si>
  <si>
    <r>
      <t>Cewniki do karmienia noworodków i wczesniaków</t>
    </r>
    <r>
      <rPr>
        <sz val="8"/>
        <rFont val="Arial"/>
        <family val="2"/>
      </rPr>
      <t>, skalowany precyzyjnie co 1 cm, skala rozpoczynajaca się 5 cm od końca dystalnego z nitka rtg. Miękkie , zakokraglone, atraumatyczny koniec. Wykonane z PCW bez ftalanów , twardości: Shore A 76 - 78, powierzchnia satynowa ("zamrożony"), naprzemianległe położone otwory minmalizujące ryzyko zespołu podkradania. Rozmiar 5 ,6 i 8 .</t>
    </r>
  </si>
  <si>
    <r>
      <t>Wziernik ginekologiczny jednorazowego użytku sterylny rozmiar S . Pakowane folia - papier . Bez zawartosc</t>
    </r>
    <r>
      <rPr>
        <sz val="10"/>
        <rFont val="Arial"/>
        <family val="0"/>
      </rPr>
      <t xml:space="preserve">i ftalanów . </t>
    </r>
  </si>
  <si>
    <r>
      <t>Wziernik ginekologiczny jednorazowego użytku sterylny rozmiar M . Pakowane folia - papier . Bez zawar</t>
    </r>
    <r>
      <rPr>
        <sz val="10"/>
        <rFont val="Arial"/>
        <family val="0"/>
      </rPr>
      <t>tozi ftalanów .</t>
    </r>
  </si>
  <si>
    <r>
      <t>Wziernik ginekologiczny jednorazowego użytku sterylny rozmiar L. Pakowane folia - papier . Bez zawartości f</t>
    </r>
    <r>
      <rPr>
        <sz val="10"/>
        <rFont val="Arial"/>
        <family val="0"/>
      </rPr>
      <t xml:space="preserve">talanów . </t>
    </r>
  </si>
  <si>
    <r>
      <t>Szczoteczki cytologiczne wachlarzowe z długą sztywną końcówką / z trzpieniem /do pobierania cytologii</t>
    </r>
    <r>
      <rPr>
        <sz val="11"/>
        <color indexed="9"/>
        <rFont val="Calibri"/>
        <family val="2"/>
      </rPr>
      <t xml:space="preserve"> .(typ miotełka).Sterylnie pakowana, pojedynczo.</t>
    </r>
  </si>
  <si>
    <r>
      <t>Szczoteczka cytologiczna / typ prosty / Niewachlarzowa.  Do pobierania wymazu z kanału szyjki .Sterylnie pakow</t>
    </r>
    <r>
      <rPr>
        <sz val="11"/>
        <color indexed="8"/>
        <rFont val="Calibri"/>
        <family val="2"/>
      </rPr>
      <t>ana, pojedynczo.</t>
    </r>
  </si>
  <si>
    <t>część nr 1</t>
  </si>
  <si>
    <t>część nr 3</t>
  </si>
  <si>
    <t>część nr 4</t>
  </si>
  <si>
    <r>
      <rPr>
        <b/>
        <sz val="8"/>
        <rFont val="Arial"/>
        <family val="2"/>
      </rPr>
      <t>Zestaw do cewnikowania żył centralnych metodą Seldingera,</t>
    </r>
    <r>
      <rPr>
        <sz val="8"/>
        <rFont val="Arial"/>
        <family val="2"/>
      </rPr>
      <t xml:space="preserve"> cewnik 5-światłowy 9,5 FR/16,14,18,18,18Ga/16 cm o przepływywach w poszczególnych kanałach :16Ga/dystalny-4200ml/godz,14Ga/środkowy-6465 ml/godz, 18Ga/środkowy-1535ml/godz., 18Ga/środkowy-1490 ml/godz,18Ga/proksymalny-1590 ml/godz. Zestaw powinien zawierać:
- igła punkcyjna 18 Ga/ 6,35 cm
- prowadnik 0,032"/60 cm, ze znacznikami informującymi o głębokości wprowadzenia, z jednej strony końcówka  "J" z drugiej miękka, prosta końcówka. 
Zestaw powinien zawierać jeszcze:
- rozszerzadło
- dodatkowe skrzydełka mocujące,
</t>
    </r>
    <r>
      <rPr>
        <b/>
        <sz val="8"/>
        <rFont val="Arial"/>
        <family val="2"/>
      </rPr>
      <t xml:space="preserve"> lub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Zestaw do wkłucia centralnego 5 </t>
    </r>
    <r>
      <rPr>
        <sz val="8"/>
        <rFont val="Arial"/>
        <family val="2"/>
      </rPr>
      <t xml:space="preserve">światłowy 12F, 16/18/18/18/12G, o przepływach:  15cm – D: 3900ml/h; M1: 1920ml/h; M2: 1920ml/h; M3: 1800ml/h; P: 13500ml/h zawierający: - igłę punkcyjna 18G x 70 mm - matowy cewnik poliuretanowy z miękkim końcem, kontrastujący w RTG, ze znacznikiem długości - prowadnica tytanowa odporna na odkształcenia  - możliwość identyfikacji położenia końca cewnika przy pomocy przedsionkowego EKG – kabel łączeniowy w zestawie  - strzykawka 5 ml Luer-Lock - na każdym ze świateł zastawka dostępu bezigłowego (w zestawie) - skalpel E 11. </t>
    </r>
  </si>
  <si>
    <r>
      <t>Zestaw do wkłucia centralnego, jednorazowego uzytku,jałowy składający się z: - cewnika centralnego 3- światłowego</t>
    </r>
    <r>
      <rPr>
        <sz val="8"/>
        <rFont val="Arial"/>
        <family val="2"/>
      </rPr>
      <t xml:space="preserve"> w rozmiarach : 20 cm/7FR/ 18,18,16 Ga,16cm/7Fr/18,18,16Ga ,  16cm/8,5Fr/16,14,16Ga  , 30 cm /7Ff/18,18,16 Ga.  ( do wyboru przez Zamawiajacego ) cewnik wykonany z poliuretanu , cewnik widoczny w RTG, zakładany metodą Seldingera, prowadnik druciany z końcówkami: prostą i ''J'' /- igła punkcyjna 18Ga/6,35 cm  -dodatkowe skrzydełka mocujące z nakładką - rozszerzadło - zestaw umieszczony na tacy. Przepływy w poszczególnych kanałach: 16Ga/dystalny-3100ml/godz.  18Ga/środkowy - 1500ml/godz.  18Ga/proksymalny-1600ml/godz. - na każdym opakowaniu podana pojemność napełniania kanałów oraz szybkość przepływu w poszczególnych kanałach. Do wyboru przez zamawiającego także </t>
    </r>
  </si>
  <si>
    <r>
      <t>lub Zestaw do wkłucia centralnego , składający sie z cewnika 3-światłowy 7F, 16/18/16G</t>
    </r>
    <r>
      <rPr>
        <sz val="8"/>
        <rFont val="Arial"/>
        <family val="2"/>
      </rPr>
      <t xml:space="preserve">, o przepływach:  15cm – D: 3000ml/h; M: 1680ml/h; P: 1680ml/h  20cm – D: 2760ml/h; M: 1320ml/h; P: 1320ml/h , zawierajacy  igłę punkcyjna 18G x 70 mm - matowy cewnik poliuretanowy z miękkim końcem, kontrastujący w RTG, ze znacznikiem długości - prowadnica tytanowa odporna na odkształcenia  - możliwość identyfikacji położenia końca cewnika przy pomocy przedsionkowego EKG – kabel łączeniowy w zestawie  - strzykawka 5 ml Luer-Lock - na każdym ze świateł zastawka dostępu bezigłowego (w zestawie) - skalpel E 11. </t>
    </r>
  </si>
  <si>
    <t>część nr 6</t>
  </si>
  <si>
    <t>część nr 8</t>
  </si>
  <si>
    <t>część nr 9</t>
  </si>
  <si>
    <t>część nr 10</t>
  </si>
  <si>
    <t>część nr 13</t>
  </si>
  <si>
    <t>część nr 14</t>
  </si>
  <si>
    <r>
      <t>Próznociąg położniczy - jałowy, jednorazowego użytku do wspomaganego porodu posiadający odpowiednio wyprofilowany uchwyt o</t>
    </r>
    <r>
      <rPr>
        <sz val="8"/>
        <color indexed="8"/>
        <rFont val="Arial"/>
        <family val="2"/>
      </rPr>
      <t xml:space="preserve">raz atraumatyczną miseczkę , z pompą wytwarzającą stabilne , stałe podciśnienie przy minimalnym wysiłku , z łatwo dostępnym zaworem zwalniającym próżnię , z zaworem pomocniczym w postaci skrzydełek oraz czytelnym wskaźnikiem próżni w kształcie zegara . Próżnociąg posiada miękkie miseczki dostępne w kształcie grzyba o średnicy 50mm i  w kształcie dzwonu o średnicy 64 mm. do wyboru przez Zamawiajacego </t>
    </r>
  </si>
  <si>
    <t>część nr 17</t>
  </si>
  <si>
    <t>część nr 19</t>
  </si>
  <si>
    <t>część nr 20</t>
  </si>
  <si>
    <t>część nr 21</t>
  </si>
  <si>
    <t>część nr 22</t>
  </si>
  <si>
    <t>część nr 23</t>
  </si>
  <si>
    <t xml:space="preserve">INFORMACJE ZAWARTE W KOLUMNIE X FORMULARZA CENOWEGO BĘDĄ PODSTAWĄ PRZYZNANIA PUNKTÓW (załącznik nr 6 do SIWZ ) </t>
  </si>
  <si>
    <r>
      <t>Jednorazowy stapler okrężny z</t>
    </r>
    <r>
      <rPr>
        <sz val="8"/>
        <rFont val="Arial"/>
        <family val="2"/>
      </rPr>
      <t xml:space="preserve">  regulowaną wysokością zamknięcia zszywki w zakresie od 1 mm do 2,5 mm . Rozmiary staplera : 21,25,28-29,31-33 mm . Wysokość otwartej zszywki 5,5 mm . Zamawiajacy każdorazowo określi rozmiar staplera przy składaniu zamówienia. 
</t>
    </r>
  </si>
  <si>
    <r>
      <t>Jednorazowy stapler zamykajacy obustronnie z ładunkiem  z zakrzywioną</t>
    </r>
    <r>
      <rPr>
        <sz val="8"/>
        <rFont val="Arial"/>
        <family val="2"/>
      </rPr>
      <t xml:space="preserve">
główką (kształt półksiężyca), długość linii cięcia 40mm. Stapler umożliwia sześciokrotne wystrzelenie
ładunku podczas jednego zabiegu, z ładunkiem do tkanki standardowej lub grubej.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</si>
</sst>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_z_ł"/>
    <numFmt numFmtId="172" formatCode="0.00;[Red]0.00"/>
    <numFmt numFmtId="173" formatCode="#,##0.000\ &quot;zł&quot;"/>
    <numFmt numFmtId="174" formatCode="0.000"/>
  </numFmts>
  <fonts count="3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b/>
      <sz val="8"/>
      <color indexed="8"/>
      <name val="Arial"/>
      <family val="2"/>
    </font>
    <font>
      <b/>
      <sz val="8"/>
      <name val="Arial CE"/>
      <family val="2"/>
    </font>
    <font>
      <sz val="10"/>
      <name val="Arial CE"/>
      <family val="2"/>
    </font>
    <font>
      <b/>
      <sz val="8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  <font>
      <sz val="8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5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6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Cambria"/>
      <family val="2"/>
    </font>
    <font>
      <sz val="11"/>
      <color indexed="2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20" fillId="16" borderId="1" applyNumberFormat="0" applyAlignment="0" applyProtection="0"/>
    <xf numFmtId="0" fontId="21" fillId="1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17" borderId="4" applyNumberFormat="0" applyAlignment="0" applyProtection="0"/>
    <xf numFmtId="0" fontId="26" fillId="0" borderId="5" applyNumberFormat="0" applyFill="0" applyAlignment="0" applyProtection="0"/>
    <xf numFmtId="0" fontId="27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8" fillId="0" borderId="0">
      <alignment/>
      <protection/>
    </xf>
    <xf numFmtId="0" fontId="29" fillId="1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9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2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1" fillId="2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top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164" fontId="0" fillId="0" borderId="9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9" xfId="0" applyNumberForma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/>
    </xf>
    <xf numFmtId="0" fontId="1" fillId="17" borderId="0" xfId="0" applyFont="1" applyFill="1" applyAlignment="1">
      <alignment horizontal="center" vertical="center" wrapText="1"/>
    </xf>
    <xf numFmtId="164" fontId="0" fillId="21" borderId="9" xfId="0" applyNumberFormat="1" applyFill="1" applyBorder="1" applyAlignment="1">
      <alignment horizontal="center" vertical="center" wrapText="1"/>
    </xf>
    <xf numFmtId="164" fontId="0" fillId="21" borderId="11" xfId="0" applyNumberForma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vertical="center" wrapText="1"/>
    </xf>
    <xf numFmtId="9" fontId="1" fillId="0" borderId="9" xfId="0" applyNumberFormat="1" applyFont="1" applyFill="1" applyBorder="1" applyAlignment="1">
      <alignment horizontal="center" vertical="center" wrapText="1"/>
    </xf>
    <xf numFmtId="0" fontId="2" fillId="20" borderId="9" xfId="0" applyFont="1" applyFill="1" applyBorder="1" applyAlignment="1">
      <alignment horizontal="center" vertical="center" wrapText="1"/>
    </xf>
    <xf numFmtId="0" fontId="2" fillId="20" borderId="9" xfId="0" applyFont="1" applyFill="1" applyBorder="1" applyAlignment="1">
      <alignment vertical="center" wrapText="1"/>
    </xf>
    <xf numFmtId="0" fontId="4" fillId="20" borderId="9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15" fillId="20" borderId="13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2" fontId="2" fillId="20" borderId="13" xfId="0" applyNumberFormat="1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7" xfId="0" applyNumberFormat="1" applyFill="1" applyBorder="1" applyAlignment="1" applyProtection="1">
      <alignment horizontal="left" vertical="center" wrapText="1"/>
      <protection locked="0"/>
    </xf>
    <xf numFmtId="0" fontId="12" fillId="0" borderId="9" xfId="0" applyFont="1" applyFill="1" applyBorder="1" applyAlignment="1">
      <alignment horizontal="left" vertical="top" wrapText="1"/>
    </xf>
    <xf numFmtId="164" fontId="0" fillId="0" borderId="18" xfId="0" applyNumberForma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Niebieskozielony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030"/>
  <sheetViews>
    <sheetView tabSelected="1" zoomScale="80" zoomScaleNormal="80" zoomScalePageLayoutView="0" workbookViewId="0" topLeftCell="A85">
      <selection activeCell="D89" sqref="D89"/>
    </sheetView>
  </sheetViews>
  <sheetFormatPr defaultColWidth="9.140625" defaultRowHeight="12.75"/>
  <cols>
    <col min="1" max="1" width="9.140625" style="9" customWidth="1"/>
    <col min="2" max="2" width="9.28125" style="9" customWidth="1"/>
    <col min="3" max="3" width="59.7109375" style="12" customWidth="1"/>
    <col min="4" max="4" width="43.7109375" style="12" customWidth="1"/>
    <col min="5" max="5" width="27.28125" style="12" customWidth="1"/>
    <col min="6" max="9" width="10.421875" style="9" customWidth="1"/>
    <col min="10" max="10" width="14.28125" style="9" customWidth="1"/>
    <col min="11" max="11" width="16.57421875" style="22" customWidth="1"/>
    <col min="12" max="12" width="10.57421875" style="9" customWidth="1"/>
    <col min="13" max="13" width="16.140625" style="9" customWidth="1"/>
    <col min="14" max="14" width="9.140625" style="9" customWidth="1"/>
    <col min="15" max="15" width="15.421875" style="2" customWidth="1"/>
    <col min="16" max="16" width="9.140625" style="18" customWidth="1"/>
    <col min="17" max="77" width="9.140625" style="9" customWidth="1"/>
    <col min="78" max="16384" width="9.140625" style="1" customWidth="1"/>
  </cols>
  <sheetData>
    <row r="1" ht="11.25">
      <c r="O1" s="18"/>
    </row>
    <row r="2" ht="11.25">
      <c r="O2" s="18"/>
    </row>
    <row r="3" ht="11.25">
      <c r="O3" s="18"/>
    </row>
    <row r="4" spans="3:15" ht="12" customHeight="1" thickBot="1">
      <c r="C4" s="59" t="s">
        <v>101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8" s="17" customFormat="1" ht="27.75" customHeight="1" thickBot="1">
      <c r="A5" s="16"/>
      <c r="B5" s="16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16"/>
      <c r="Q5" s="16"/>
      <c r="R5" s="16"/>
    </row>
    <row r="6" spans="3:15" s="16" customFormat="1" ht="72" customHeight="1">
      <c r="C6" s="58" t="s">
        <v>75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3:15" s="16" customFormat="1" ht="27.75" customHeight="1">
      <c r="C7" s="57" t="s">
        <v>142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3:15" s="16" customFormat="1" ht="27.75" customHeight="1"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2:16" s="9" customFormat="1" ht="28.5" customHeight="1">
      <c r="B9" s="38" t="s">
        <v>149</v>
      </c>
      <c r="C9" s="39"/>
      <c r="D9" s="38" t="s">
        <v>79</v>
      </c>
      <c r="E9" s="40" t="s">
        <v>80</v>
      </c>
      <c r="F9" s="40" t="s">
        <v>81</v>
      </c>
      <c r="G9" s="40"/>
      <c r="H9" s="40"/>
      <c r="I9" s="40" t="s">
        <v>82</v>
      </c>
      <c r="J9" s="40" t="s">
        <v>83</v>
      </c>
      <c r="K9" s="40" t="s">
        <v>84</v>
      </c>
      <c r="L9" s="40" t="s">
        <v>85</v>
      </c>
      <c r="M9" s="40" t="s">
        <v>86</v>
      </c>
      <c r="N9" s="41" t="s">
        <v>87</v>
      </c>
      <c r="O9" s="40" t="s">
        <v>88</v>
      </c>
      <c r="P9" s="18"/>
    </row>
    <row r="10" spans="1:77" s="33" customFormat="1" ht="64.5" customHeight="1">
      <c r="A10" s="9"/>
      <c r="B10" s="38"/>
      <c r="C10" s="42" t="s">
        <v>89</v>
      </c>
      <c r="D10" s="43" t="s">
        <v>90</v>
      </c>
      <c r="E10" s="44" t="s">
        <v>91</v>
      </c>
      <c r="F10" s="44" t="s">
        <v>44</v>
      </c>
      <c r="G10" s="45" t="s">
        <v>118</v>
      </c>
      <c r="H10" s="46" t="s">
        <v>119</v>
      </c>
      <c r="I10" s="46" t="s">
        <v>67</v>
      </c>
      <c r="J10" s="47" t="s">
        <v>92</v>
      </c>
      <c r="K10" s="47" t="s">
        <v>93</v>
      </c>
      <c r="L10" s="47" t="s">
        <v>94</v>
      </c>
      <c r="M10" s="47" t="s">
        <v>95</v>
      </c>
      <c r="N10" s="48" t="s">
        <v>96</v>
      </c>
      <c r="O10" s="49" t="s">
        <v>97</v>
      </c>
      <c r="P10" s="1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</row>
    <row r="11" spans="2:15" ht="177" customHeight="1">
      <c r="B11" s="2" t="s">
        <v>77</v>
      </c>
      <c r="C11" s="5" t="s">
        <v>123</v>
      </c>
      <c r="D11" s="5"/>
      <c r="E11" s="5"/>
      <c r="F11" s="2" t="s">
        <v>46</v>
      </c>
      <c r="G11" s="2">
        <v>2400</v>
      </c>
      <c r="H11" s="2">
        <v>0</v>
      </c>
      <c r="I11" s="2">
        <f>G11+H11</f>
        <v>2400</v>
      </c>
      <c r="J11" s="2"/>
      <c r="K11" s="24">
        <f>ROUND(I11*J11,2)</f>
        <v>0</v>
      </c>
      <c r="L11" s="37">
        <v>0.08</v>
      </c>
      <c r="M11" s="24">
        <f>ROUND(K11*L11,2)</f>
        <v>0</v>
      </c>
      <c r="N11" s="25">
        <f>ROUND(O11/I11,2)</f>
        <v>0</v>
      </c>
      <c r="O11" s="24">
        <f>ROUND(SUM(K11,M11),2)</f>
        <v>0</v>
      </c>
    </row>
    <row r="12" spans="2:15" ht="46.5" customHeight="1">
      <c r="B12" s="2" t="s">
        <v>78</v>
      </c>
      <c r="C12" s="15" t="s">
        <v>76</v>
      </c>
      <c r="D12" s="15"/>
      <c r="E12" s="15"/>
      <c r="F12" s="2" t="s">
        <v>46</v>
      </c>
      <c r="G12" s="2">
        <v>6400</v>
      </c>
      <c r="H12" s="2">
        <v>0</v>
      </c>
      <c r="I12" s="2">
        <f>G12+H12</f>
        <v>6400</v>
      </c>
      <c r="J12" s="2"/>
      <c r="K12" s="24">
        <f>ROUND(I12*J12,2)</f>
        <v>0</v>
      </c>
      <c r="L12" s="37">
        <v>0.08</v>
      </c>
      <c r="M12" s="24">
        <f>ROUND(K12*L12,2)</f>
        <v>0</v>
      </c>
      <c r="N12" s="25">
        <f>ROUND(O12/I12,2)</f>
        <v>0</v>
      </c>
      <c r="O12" s="24">
        <f>ROUND(SUM(K12,M12),2)</f>
        <v>0</v>
      </c>
    </row>
    <row r="13" spans="2:15" ht="25.5" customHeight="1">
      <c r="B13" s="2"/>
      <c r="C13" s="6"/>
      <c r="D13" s="6"/>
      <c r="E13" s="6"/>
      <c r="F13" s="3"/>
      <c r="G13" s="3"/>
      <c r="H13" s="3"/>
      <c r="I13" s="3"/>
      <c r="J13" s="34" t="s">
        <v>98</v>
      </c>
      <c r="K13" s="24">
        <f>SUM(K11:K12)</f>
        <v>0</v>
      </c>
      <c r="L13" s="24"/>
      <c r="M13" s="24"/>
      <c r="N13" s="25"/>
      <c r="O13" s="24"/>
    </row>
    <row r="14" spans="2:15" ht="25.5" customHeight="1">
      <c r="B14" s="2"/>
      <c r="C14" s="6"/>
      <c r="D14" s="6"/>
      <c r="E14" s="6"/>
      <c r="F14" s="3"/>
      <c r="G14" s="3"/>
      <c r="H14" s="3"/>
      <c r="I14" s="3"/>
      <c r="J14" s="26"/>
      <c r="K14" s="24"/>
      <c r="L14" s="34" t="s">
        <v>99</v>
      </c>
      <c r="M14" s="24">
        <f>SUM(M11:M13)</f>
        <v>0</v>
      </c>
      <c r="N14" s="25"/>
      <c r="O14" s="24"/>
    </row>
    <row r="15" spans="2:15" ht="30" customHeight="1">
      <c r="B15" s="2"/>
      <c r="C15" s="6"/>
      <c r="D15" s="6"/>
      <c r="E15" s="6"/>
      <c r="F15" s="3"/>
      <c r="G15" s="3"/>
      <c r="H15" s="3"/>
      <c r="I15" s="3"/>
      <c r="J15" s="26"/>
      <c r="K15" s="24"/>
      <c r="L15" s="24"/>
      <c r="M15" s="24"/>
      <c r="N15" s="35" t="s">
        <v>100</v>
      </c>
      <c r="O15" s="24">
        <f>SUM(O11:O14)</f>
        <v>0</v>
      </c>
    </row>
    <row r="16" spans="2:16" s="9" customFormat="1" ht="28.5" customHeight="1">
      <c r="B16" s="38" t="s">
        <v>50</v>
      </c>
      <c r="C16" s="39"/>
      <c r="D16" s="38" t="s">
        <v>79</v>
      </c>
      <c r="E16" s="40" t="s">
        <v>80</v>
      </c>
      <c r="F16" s="40" t="s">
        <v>81</v>
      </c>
      <c r="G16" s="40"/>
      <c r="H16" s="40"/>
      <c r="I16" s="40" t="s">
        <v>82</v>
      </c>
      <c r="J16" s="40" t="s">
        <v>83</v>
      </c>
      <c r="K16" s="40" t="s">
        <v>84</v>
      </c>
      <c r="L16" s="40" t="s">
        <v>85</v>
      </c>
      <c r="M16" s="40" t="s">
        <v>86</v>
      </c>
      <c r="N16" s="41" t="s">
        <v>87</v>
      </c>
      <c r="O16" s="40" t="s">
        <v>88</v>
      </c>
      <c r="P16" s="18"/>
    </row>
    <row r="17" spans="1:77" s="33" customFormat="1" ht="64.5" customHeight="1">
      <c r="A17" s="9"/>
      <c r="B17" s="38"/>
      <c r="C17" s="42" t="s">
        <v>89</v>
      </c>
      <c r="D17" s="43" t="s">
        <v>90</v>
      </c>
      <c r="E17" s="44" t="s">
        <v>91</v>
      </c>
      <c r="F17" s="44" t="s">
        <v>44</v>
      </c>
      <c r="G17" s="45" t="s">
        <v>118</v>
      </c>
      <c r="H17" s="46" t="s">
        <v>119</v>
      </c>
      <c r="I17" s="46" t="s">
        <v>67</v>
      </c>
      <c r="J17" s="47" t="s">
        <v>92</v>
      </c>
      <c r="K17" s="47" t="s">
        <v>93</v>
      </c>
      <c r="L17" s="47" t="s">
        <v>94</v>
      </c>
      <c r="M17" s="47" t="s">
        <v>95</v>
      </c>
      <c r="N17" s="48" t="s">
        <v>96</v>
      </c>
      <c r="O17" s="49" t="s">
        <v>97</v>
      </c>
      <c r="P17" s="18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</row>
    <row r="18" spans="2:15" ht="186.75" customHeight="1">
      <c r="B18" s="2" t="s">
        <v>77</v>
      </c>
      <c r="C18" s="4" t="s">
        <v>23</v>
      </c>
      <c r="D18" s="4"/>
      <c r="E18" s="4"/>
      <c r="F18" s="2" t="s">
        <v>46</v>
      </c>
      <c r="G18" s="2">
        <v>250</v>
      </c>
      <c r="H18" s="2">
        <v>0</v>
      </c>
      <c r="I18" s="2">
        <f>G18+H18</f>
        <v>250</v>
      </c>
      <c r="J18" s="2"/>
      <c r="K18" s="24">
        <f>ROUND(I18*J18,2)</f>
        <v>0</v>
      </c>
      <c r="L18" s="2"/>
      <c r="M18" s="24">
        <f>ROUND(K18*L18,2)</f>
        <v>0</v>
      </c>
      <c r="N18" s="25">
        <f>ROUND(O18/I18,2)</f>
        <v>0</v>
      </c>
      <c r="O18" s="24">
        <f>ROUND(SUM(K18,M18),2)</f>
        <v>0</v>
      </c>
    </row>
    <row r="19" spans="2:15" ht="25.5" customHeight="1">
      <c r="B19" s="2"/>
      <c r="C19" s="6"/>
      <c r="D19" s="6"/>
      <c r="E19" s="6"/>
      <c r="F19" s="3"/>
      <c r="G19" s="3"/>
      <c r="H19" s="3"/>
      <c r="I19" s="3"/>
      <c r="J19" s="34" t="s">
        <v>98</v>
      </c>
      <c r="K19" s="24">
        <f>SUM(K18)</f>
        <v>0</v>
      </c>
      <c r="L19" s="24"/>
      <c r="M19" s="24"/>
      <c r="N19" s="25"/>
      <c r="O19" s="24"/>
    </row>
    <row r="20" spans="2:15" ht="25.5" customHeight="1">
      <c r="B20" s="2"/>
      <c r="C20" s="6"/>
      <c r="D20" s="6"/>
      <c r="E20" s="6"/>
      <c r="F20" s="3"/>
      <c r="G20" s="3"/>
      <c r="H20" s="3"/>
      <c r="I20" s="3"/>
      <c r="J20" s="26"/>
      <c r="K20" s="24"/>
      <c r="L20" s="34" t="s">
        <v>99</v>
      </c>
      <c r="M20" s="24">
        <f>SUM(M18:M19)</f>
        <v>0</v>
      </c>
      <c r="N20" s="25"/>
      <c r="O20" s="24"/>
    </row>
    <row r="21" spans="2:15" ht="30" customHeight="1">
      <c r="B21" s="2"/>
      <c r="C21" s="6"/>
      <c r="D21" s="6"/>
      <c r="E21" s="6"/>
      <c r="F21" s="3"/>
      <c r="G21" s="3"/>
      <c r="H21" s="3"/>
      <c r="I21" s="3"/>
      <c r="J21" s="26"/>
      <c r="K21" s="24"/>
      <c r="L21" s="24"/>
      <c r="M21" s="24"/>
      <c r="N21" s="35" t="s">
        <v>100</v>
      </c>
      <c r="O21" s="24">
        <f>SUM(O18:O20)</f>
        <v>0</v>
      </c>
    </row>
    <row r="22" spans="2:16" s="9" customFormat="1" ht="28.5" customHeight="1">
      <c r="B22" s="38" t="s">
        <v>150</v>
      </c>
      <c r="C22" s="39"/>
      <c r="D22" s="38" t="s">
        <v>79</v>
      </c>
      <c r="E22" s="40" t="s">
        <v>80</v>
      </c>
      <c r="F22" s="40" t="s">
        <v>81</v>
      </c>
      <c r="G22" s="40"/>
      <c r="H22" s="40"/>
      <c r="I22" s="40" t="s">
        <v>82</v>
      </c>
      <c r="J22" s="40" t="s">
        <v>83</v>
      </c>
      <c r="K22" s="40" t="s">
        <v>84</v>
      </c>
      <c r="L22" s="40" t="s">
        <v>85</v>
      </c>
      <c r="M22" s="40" t="s">
        <v>86</v>
      </c>
      <c r="N22" s="41" t="s">
        <v>87</v>
      </c>
      <c r="O22" s="40" t="s">
        <v>88</v>
      </c>
      <c r="P22" s="18"/>
    </row>
    <row r="23" spans="1:77" s="33" customFormat="1" ht="64.5" customHeight="1">
      <c r="A23" s="9"/>
      <c r="B23" s="38"/>
      <c r="C23" s="42" t="s">
        <v>89</v>
      </c>
      <c r="D23" s="43" t="s">
        <v>90</v>
      </c>
      <c r="E23" s="44" t="s">
        <v>91</v>
      </c>
      <c r="F23" s="44" t="s">
        <v>44</v>
      </c>
      <c r="G23" s="45" t="s">
        <v>118</v>
      </c>
      <c r="H23" s="46" t="s">
        <v>119</v>
      </c>
      <c r="I23" s="46" t="s">
        <v>67</v>
      </c>
      <c r="J23" s="47" t="s">
        <v>92</v>
      </c>
      <c r="K23" s="47" t="s">
        <v>93</v>
      </c>
      <c r="L23" s="47" t="s">
        <v>94</v>
      </c>
      <c r="M23" s="47" t="s">
        <v>95</v>
      </c>
      <c r="N23" s="48" t="s">
        <v>96</v>
      </c>
      <c r="O23" s="49" t="s">
        <v>97</v>
      </c>
      <c r="P23" s="18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</row>
    <row r="24" spans="2:15" ht="12.75">
      <c r="B24" s="2" t="s">
        <v>77</v>
      </c>
      <c r="C24" s="20" t="s">
        <v>41</v>
      </c>
      <c r="D24" s="20"/>
      <c r="E24" s="20"/>
      <c r="F24" s="13" t="s">
        <v>45</v>
      </c>
      <c r="G24" s="13">
        <v>2</v>
      </c>
      <c r="H24" s="13">
        <v>0</v>
      </c>
      <c r="I24" s="2">
        <f>G24+H24</f>
        <v>2</v>
      </c>
      <c r="J24" s="13"/>
      <c r="K24" s="24">
        <f>ROUND(I24*J24,2)</f>
        <v>0</v>
      </c>
      <c r="L24" s="2"/>
      <c r="M24" s="24">
        <f>ROUND(K24*L24,2)</f>
        <v>0</v>
      </c>
      <c r="N24" s="25">
        <f>ROUND(O24/I24,2)</f>
        <v>0</v>
      </c>
      <c r="O24" s="24">
        <f>ROUND(SUM(K24,M24),2)</f>
        <v>0</v>
      </c>
    </row>
    <row r="25" spans="2:15" ht="12.75">
      <c r="B25" s="2" t="s">
        <v>78</v>
      </c>
      <c r="C25" s="20" t="s">
        <v>42</v>
      </c>
      <c r="D25" s="20"/>
      <c r="E25" s="20"/>
      <c r="F25" s="2" t="s">
        <v>45</v>
      </c>
      <c r="G25" s="2">
        <v>1</v>
      </c>
      <c r="H25" s="13">
        <v>0</v>
      </c>
      <c r="I25" s="2">
        <f>G25+H25</f>
        <v>1</v>
      </c>
      <c r="J25" s="2"/>
      <c r="K25" s="24">
        <f>ROUND(I25*J25,2)</f>
        <v>0</v>
      </c>
      <c r="L25" s="2"/>
      <c r="M25" s="24">
        <f>ROUND(K25*L25,2)</f>
        <v>0</v>
      </c>
      <c r="N25" s="25">
        <f>ROUND(O25/I25,2)</f>
        <v>0</v>
      </c>
      <c r="O25" s="24">
        <f>ROUND(SUM(K25,M25),2)</f>
        <v>0</v>
      </c>
    </row>
    <row r="26" spans="2:15" ht="22.5">
      <c r="B26" s="2" t="s">
        <v>70</v>
      </c>
      <c r="C26" s="20" t="s">
        <v>43</v>
      </c>
      <c r="D26" s="20"/>
      <c r="E26" s="20"/>
      <c r="F26" s="2" t="s">
        <v>45</v>
      </c>
      <c r="G26" s="2">
        <v>1</v>
      </c>
      <c r="H26" s="13">
        <v>0</v>
      </c>
      <c r="I26" s="2">
        <f>G26+H26</f>
        <v>1</v>
      </c>
      <c r="J26" s="2"/>
      <c r="K26" s="24">
        <f>ROUND(I26*J26,2)</f>
        <v>0</v>
      </c>
      <c r="L26" s="2"/>
      <c r="M26" s="24">
        <f>ROUND(K26*L26,2)</f>
        <v>0</v>
      </c>
      <c r="N26" s="25">
        <f>ROUND(O26/I26,2)</f>
        <v>0</v>
      </c>
      <c r="O26" s="24">
        <f>ROUND(SUM(K26,M26),2)</f>
        <v>0</v>
      </c>
    </row>
    <row r="27" spans="2:15" ht="22.5">
      <c r="B27" s="2" t="s">
        <v>34</v>
      </c>
      <c r="C27" s="20" t="s">
        <v>13</v>
      </c>
      <c r="D27" s="20"/>
      <c r="E27" s="20"/>
      <c r="F27" s="2" t="s">
        <v>45</v>
      </c>
      <c r="G27" s="2">
        <v>1</v>
      </c>
      <c r="H27" s="13">
        <v>0</v>
      </c>
      <c r="I27" s="2">
        <f>G27+H27</f>
        <v>1</v>
      </c>
      <c r="J27" s="2"/>
      <c r="K27" s="24">
        <f>ROUND(I27*J27,2)</f>
        <v>0</v>
      </c>
      <c r="L27" s="2"/>
      <c r="M27" s="24">
        <f>ROUND(K27*L27,2)</f>
        <v>0</v>
      </c>
      <c r="N27" s="25">
        <f>ROUND(O27/I27,2)</f>
        <v>0</v>
      </c>
      <c r="O27" s="24">
        <f>ROUND(SUM(K27,M27),2)</f>
        <v>0</v>
      </c>
    </row>
    <row r="28" spans="2:15" ht="22.5">
      <c r="B28" s="2" t="s">
        <v>35</v>
      </c>
      <c r="C28" s="20" t="s">
        <v>115</v>
      </c>
      <c r="D28" s="20"/>
      <c r="E28" s="20"/>
      <c r="F28" s="2" t="s">
        <v>46</v>
      </c>
      <c r="G28" s="2">
        <v>1</v>
      </c>
      <c r="H28" s="13">
        <v>0</v>
      </c>
      <c r="I28" s="2">
        <f>G28+H28</f>
        <v>1</v>
      </c>
      <c r="J28" s="2"/>
      <c r="K28" s="24">
        <f>ROUND(I28*J28,2)</f>
        <v>0</v>
      </c>
      <c r="L28" s="2"/>
      <c r="M28" s="24">
        <f>ROUND(K28*L28,2)</f>
        <v>0</v>
      </c>
      <c r="N28" s="25">
        <f>ROUND(O28/I28,2)</f>
        <v>0</v>
      </c>
      <c r="O28" s="24">
        <f>ROUND(SUM(K28,M28),2)</f>
        <v>0</v>
      </c>
    </row>
    <row r="29" spans="2:15" ht="23.25" customHeight="1">
      <c r="B29" s="2"/>
      <c r="C29" s="36" t="s">
        <v>33</v>
      </c>
      <c r="D29" s="3"/>
      <c r="E29" s="3"/>
      <c r="F29" s="2"/>
      <c r="G29" s="2"/>
      <c r="H29" s="2"/>
      <c r="I29" s="2"/>
      <c r="J29" s="2"/>
      <c r="K29" s="24"/>
      <c r="L29" s="2"/>
      <c r="M29" s="24"/>
      <c r="N29" s="25"/>
      <c r="O29" s="24"/>
    </row>
    <row r="30" spans="2:15" ht="25.5" customHeight="1">
      <c r="B30" s="2"/>
      <c r="C30" s="6"/>
      <c r="D30" s="6"/>
      <c r="E30" s="6"/>
      <c r="F30" s="3"/>
      <c r="G30" s="3"/>
      <c r="H30" s="3"/>
      <c r="I30" s="3"/>
      <c r="J30" s="34" t="s">
        <v>98</v>
      </c>
      <c r="K30" s="24">
        <f>SUM(K24:K29)</f>
        <v>0</v>
      </c>
      <c r="L30" s="24"/>
      <c r="M30" s="24"/>
      <c r="N30" s="25"/>
      <c r="O30" s="24"/>
    </row>
    <row r="31" spans="2:15" ht="25.5" customHeight="1">
      <c r="B31" s="2"/>
      <c r="C31" s="6"/>
      <c r="D31" s="6"/>
      <c r="E31" s="6"/>
      <c r="F31" s="3"/>
      <c r="G31" s="3"/>
      <c r="H31" s="3"/>
      <c r="I31" s="3"/>
      <c r="J31" s="26"/>
      <c r="K31" s="24"/>
      <c r="L31" s="34" t="s">
        <v>99</v>
      </c>
      <c r="M31" s="24">
        <f>SUM(M24:M30)</f>
        <v>0</v>
      </c>
      <c r="N31" s="25"/>
      <c r="O31" s="24"/>
    </row>
    <row r="32" spans="2:15" ht="30" customHeight="1">
      <c r="B32" s="2"/>
      <c r="C32" s="6"/>
      <c r="D32" s="6"/>
      <c r="E32" s="6"/>
      <c r="F32" s="3"/>
      <c r="G32" s="3"/>
      <c r="H32" s="3"/>
      <c r="I32" s="3"/>
      <c r="J32" s="26"/>
      <c r="K32" s="24"/>
      <c r="L32" s="24"/>
      <c r="M32" s="24"/>
      <c r="N32" s="35" t="s">
        <v>100</v>
      </c>
      <c r="O32" s="24">
        <f>SUM(O24:O31)</f>
        <v>0</v>
      </c>
    </row>
    <row r="33" spans="2:16" s="9" customFormat="1" ht="28.5" customHeight="1">
      <c r="B33" s="38" t="s">
        <v>151</v>
      </c>
      <c r="C33" s="39"/>
      <c r="D33" s="38" t="s">
        <v>79</v>
      </c>
      <c r="E33" s="40" t="s">
        <v>80</v>
      </c>
      <c r="F33" s="40" t="s">
        <v>81</v>
      </c>
      <c r="G33" s="40"/>
      <c r="H33" s="40"/>
      <c r="I33" s="40" t="s">
        <v>82</v>
      </c>
      <c r="J33" s="40" t="s">
        <v>83</v>
      </c>
      <c r="K33" s="40" t="s">
        <v>84</v>
      </c>
      <c r="L33" s="40" t="s">
        <v>85</v>
      </c>
      <c r="M33" s="40" t="s">
        <v>86</v>
      </c>
      <c r="N33" s="41" t="s">
        <v>87</v>
      </c>
      <c r="O33" s="40" t="s">
        <v>88</v>
      </c>
      <c r="P33" s="18"/>
    </row>
    <row r="34" spans="1:77" s="33" customFormat="1" ht="64.5" customHeight="1">
      <c r="A34" s="9"/>
      <c r="B34" s="38"/>
      <c r="C34" s="42" t="s">
        <v>89</v>
      </c>
      <c r="D34" s="43" t="s">
        <v>90</v>
      </c>
      <c r="E34" s="44" t="s">
        <v>91</v>
      </c>
      <c r="F34" s="44" t="s">
        <v>44</v>
      </c>
      <c r="G34" s="45" t="s">
        <v>118</v>
      </c>
      <c r="H34" s="46" t="s">
        <v>119</v>
      </c>
      <c r="I34" s="46" t="s">
        <v>67</v>
      </c>
      <c r="J34" s="47" t="s">
        <v>92</v>
      </c>
      <c r="K34" s="47" t="s">
        <v>93</v>
      </c>
      <c r="L34" s="47" t="s">
        <v>94</v>
      </c>
      <c r="M34" s="47" t="s">
        <v>95</v>
      </c>
      <c r="N34" s="48" t="s">
        <v>96</v>
      </c>
      <c r="O34" s="49" t="s">
        <v>97</v>
      </c>
      <c r="P34" s="18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</row>
    <row r="35" spans="2:15" ht="72.75" customHeight="1">
      <c r="B35" s="2" t="s">
        <v>77</v>
      </c>
      <c r="C35" s="4" t="s">
        <v>69</v>
      </c>
      <c r="D35" s="4"/>
      <c r="E35" s="4"/>
      <c r="F35" s="2" t="s">
        <v>46</v>
      </c>
      <c r="G35" s="2">
        <v>444</v>
      </c>
      <c r="H35" s="2">
        <v>0</v>
      </c>
      <c r="I35" s="2">
        <f>G35+H35</f>
        <v>444</v>
      </c>
      <c r="J35" s="2"/>
      <c r="K35" s="24">
        <f>ROUND(I35*J35,2)</f>
        <v>0</v>
      </c>
      <c r="L35" s="2"/>
      <c r="M35" s="24">
        <f>ROUND(K35*L35,2)</f>
        <v>0</v>
      </c>
      <c r="N35" s="25">
        <f>ROUND(O35/I35,2)</f>
        <v>0</v>
      </c>
      <c r="O35" s="24">
        <f>ROUND(SUM(K35,M35),2)</f>
        <v>0</v>
      </c>
    </row>
    <row r="36" spans="2:15" ht="25.5" customHeight="1">
      <c r="B36" s="2"/>
      <c r="C36" s="6"/>
      <c r="D36" s="6"/>
      <c r="E36" s="6"/>
      <c r="F36" s="3"/>
      <c r="G36" s="3"/>
      <c r="H36" s="3"/>
      <c r="I36" s="3"/>
      <c r="J36" s="34" t="s">
        <v>98</v>
      </c>
      <c r="K36" s="24">
        <f>SUM(K35)</f>
        <v>0</v>
      </c>
      <c r="L36" s="24"/>
      <c r="M36" s="24"/>
      <c r="N36" s="25"/>
      <c r="O36" s="24"/>
    </row>
    <row r="37" spans="2:15" ht="25.5" customHeight="1">
      <c r="B37" s="2"/>
      <c r="C37" s="6"/>
      <c r="D37" s="6"/>
      <c r="E37" s="6"/>
      <c r="F37" s="3"/>
      <c r="G37" s="3"/>
      <c r="H37" s="3"/>
      <c r="I37" s="3"/>
      <c r="J37" s="26"/>
      <c r="K37" s="24"/>
      <c r="L37" s="34" t="s">
        <v>99</v>
      </c>
      <c r="M37" s="24">
        <f>SUM(M35:M36)</f>
        <v>0</v>
      </c>
      <c r="N37" s="25"/>
      <c r="O37" s="24"/>
    </row>
    <row r="38" spans="2:15" ht="30" customHeight="1">
      <c r="B38" s="2"/>
      <c r="C38" s="6"/>
      <c r="D38" s="6"/>
      <c r="E38" s="6"/>
      <c r="F38" s="3"/>
      <c r="G38" s="3"/>
      <c r="H38" s="3"/>
      <c r="I38" s="3"/>
      <c r="J38" s="26"/>
      <c r="K38" s="24"/>
      <c r="L38" s="24"/>
      <c r="M38" s="24"/>
      <c r="N38" s="35" t="s">
        <v>100</v>
      </c>
      <c r="O38" s="24">
        <f>SUM(O35:O37)</f>
        <v>0</v>
      </c>
    </row>
    <row r="39" spans="2:16" s="9" customFormat="1" ht="28.5" customHeight="1">
      <c r="B39" s="38" t="s">
        <v>51</v>
      </c>
      <c r="C39" s="39"/>
      <c r="D39" s="38" t="s">
        <v>79</v>
      </c>
      <c r="E39" s="40" t="s">
        <v>80</v>
      </c>
      <c r="F39" s="40" t="s">
        <v>81</v>
      </c>
      <c r="G39" s="40"/>
      <c r="H39" s="40"/>
      <c r="I39" s="40" t="s">
        <v>82</v>
      </c>
      <c r="J39" s="40" t="s">
        <v>83</v>
      </c>
      <c r="K39" s="40" t="s">
        <v>84</v>
      </c>
      <c r="L39" s="40" t="s">
        <v>85</v>
      </c>
      <c r="M39" s="40" t="s">
        <v>86</v>
      </c>
      <c r="N39" s="41" t="s">
        <v>87</v>
      </c>
      <c r="O39" s="40" t="s">
        <v>88</v>
      </c>
      <c r="P39" s="18"/>
    </row>
    <row r="40" spans="1:77" s="33" customFormat="1" ht="64.5" customHeight="1">
      <c r="A40" s="9"/>
      <c r="B40" s="38"/>
      <c r="C40" s="42" t="s">
        <v>89</v>
      </c>
      <c r="D40" s="43" t="s">
        <v>90</v>
      </c>
      <c r="E40" s="44" t="s">
        <v>91</v>
      </c>
      <c r="F40" s="44" t="s">
        <v>44</v>
      </c>
      <c r="G40" s="45" t="s">
        <v>118</v>
      </c>
      <c r="H40" s="46" t="s">
        <v>119</v>
      </c>
      <c r="I40" s="46" t="s">
        <v>67</v>
      </c>
      <c r="J40" s="47" t="s">
        <v>92</v>
      </c>
      <c r="K40" s="47" t="s">
        <v>93</v>
      </c>
      <c r="L40" s="47" t="s">
        <v>94</v>
      </c>
      <c r="M40" s="47" t="s">
        <v>95</v>
      </c>
      <c r="N40" s="48" t="s">
        <v>96</v>
      </c>
      <c r="O40" s="49" t="s">
        <v>97</v>
      </c>
      <c r="P40" s="18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</row>
    <row r="41" spans="2:15" ht="144.75" customHeight="1">
      <c r="B41" s="2" t="s">
        <v>77</v>
      </c>
      <c r="C41" s="15" t="s">
        <v>153</v>
      </c>
      <c r="D41" s="60"/>
      <c r="E41" s="60"/>
      <c r="F41" s="62" t="s">
        <v>46</v>
      </c>
      <c r="G41" s="64">
        <v>642</v>
      </c>
      <c r="H41" s="55">
        <v>0</v>
      </c>
      <c r="I41" s="55">
        <f>G41+H41</f>
        <v>642</v>
      </c>
      <c r="J41" s="64"/>
      <c r="K41" s="53">
        <f>ROUND(I41*J41,2)</f>
        <v>0</v>
      </c>
      <c r="L41" s="55"/>
      <c r="M41" s="53">
        <f>ROUND(K41*L41,2)</f>
        <v>0</v>
      </c>
      <c r="N41" s="53">
        <f>ROUND(O41/I41,2)</f>
        <v>0</v>
      </c>
      <c r="O41" s="53">
        <f>ROUND(SUM(K41,M41),2)</f>
        <v>0</v>
      </c>
    </row>
    <row r="42" spans="2:15" ht="112.5" customHeight="1">
      <c r="B42" s="2"/>
      <c r="C42" s="15" t="s">
        <v>154</v>
      </c>
      <c r="D42" s="61"/>
      <c r="E42" s="61"/>
      <c r="F42" s="63"/>
      <c r="G42" s="65"/>
      <c r="H42" s="56"/>
      <c r="I42" s="56"/>
      <c r="J42" s="65"/>
      <c r="K42" s="54"/>
      <c r="L42" s="56"/>
      <c r="M42" s="54"/>
      <c r="N42" s="54"/>
      <c r="O42" s="54"/>
    </row>
    <row r="43" spans="2:15" ht="252" customHeight="1">
      <c r="B43" s="2" t="s">
        <v>78</v>
      </c>
      <c r="C43" s="20" t="s">
        <v>152</v>
      </c>
      <c r="D43" s="20"/>
      <c r="E43" s="20"/>
      <c r="F43" s="2" t="s">
        <v>46</v>
      </c>
      <c r="G43" s="2">
        <v>140</v>
      </c>
      <c r="H43" s="2">
        <v>0</v>
      </c>
      <c r="I43" s="2">
        <f>G43+H43</f>
        <v>140</v>
      </c>
      <c r="J43" s="2"/>
      <c r="K43" s="24">
        <f>ROUND(I43*J43,2)</f>
        <v>0</v>
      </c>
      <c r="L43" s="2"/>
      <c r="M43" s="24">
        <f>ROUND(K43*L43,2)</f>
        <v>0</v>
      </c>
      <c r="N43" s="25">
        <f>ROUND(O43/I43,2)</f>
        <v>0</v>
      </c>
      <c r="O43" s="24">
        <f>ROUND(SUM(K43,M43),2)</f>
        <v>0</v>
      </c>
    </row>
    <row r="44" spans="2:15" ht="16.5" customHeight="1">
      <c r="B44" s="2"/>
      <c r="C44" s="6"/>
      <c r="D44" s="6"/>
      <c r="E44" s="6" t="s">
        <v>120</v>
      </c>
      <c r="F44" s="3"/>
      <c r="G44" s="3"/>
      <c r="H44" s="3"/>
      <c r="I44" s="3"/>
      <c r="J44" s="34" t="s">
        <v>98</v>
      </c>
      <c r="K44" s="24">
        <f>SUM(K41:K43)</f>
        <v>0</v>
      </c>
      <c r="L44" s="24"/>
      <c r="M44" s="24"/>
      <c r="N44" s="25"/>
      <c r="O44" s="24"/>
    </row>
    <row r="45" spans="2:15" ht="25.5" customHeight="1">
      <c r="B45" s="2"/>
      <c r="C45" s="6"/>
      <c r="D45" s="6"/>
      <c r="E45" s="6"/>
      <c r="F45" s="3"/>
      <c r="G45" s="3"/>
      <c r="H45" s="3"/>
      <c r="I45" s="3"/>
      <c r="J45" s="26"/>
      <c r="K45" s="24"/>
      <c r="L45" s="34" t="s">
        <v>99</v>
      </c>
      <c r="M45" s="24">
        <f>SUM(M41:M44)</f>
        <v>0</v>
      </c>
      <c r="N45" s="25"/>
      <c r="O45" s="24"/>
    </row>
    <row r="46" spans="2:15" ht="30" customHeight="1">
      <c r="B46" s="2"/>
      <c r="C46" s="6"/>
      <c r="D46" s="6" t="s">
        <v>120</v>
      </c>
      <c r="E46" s="6"/>
      <c r="F46" s="3"/>
      <c r="G46" s="3"/>
      <c r="H46" s="3"/>
      <c r="I46" s="3"/>
      <c r="J46" s="26"/>
      <c r="K46" s="24"/>
      <c r="L46" s="24"/>
      <c r="M46" s="24"/>
      <c r="N46" s="35" t="s">
        <v>100</v>
      </c>
      <c r="O46" s="24">
        <f>SUM(O41:O45)</f>
        <v>0</v>
      </c>
    </row>
    <row r="47" spans="2:16" s="9" customFormat="1" ht="29.25" customHeight="1">
      <c r="B47" s="38" t="s">
        <v>155</v>
      </c>
      <c r="C47" s="39"/>
      <c r="D47" s="38" t="s">
        <v>79</v>
      </c>
      <c r="E47" s="40" t="s">
        <v>80</v>
      </c>
      <c r="F47" s="40" t="s">
        <v>81</v>
      </c>
      <c r="G47" s="40"/>
      <c r="H47" s="40"/>
      <c r="I47" s="40" t="s">
        <v>82</v>
      </c>
      <c r="J47" s="40" t="s">
        <v>83</v>
      </c>
      <c r="K47" s="40" t="s">
        <v>84</v>
      </c>
      <c r="L47" s="40" t="s">
        <v>85</v>
      </c>
      <c r="M47" s="40" t="s">
        <v>86</v>
      </c>
      <c r="N47" s="41" t="s">
        <v>87</v>
      </c>
      <c r="O47" s="40" t="s">
        <v>88</v>
      </c>
      <c r="P47" s="18"/>
    </row>
    <row r="48" spans="1:77" s="33" customFormat="1" ht="57" customHeight="1">
      <c r="A48" s="9"/>
      <c r="B48" s="38"/>
      <c r="C48" s="42" t="s">
        <v>89</v>
      </c>
      <c r="D48" s="43" t="s">
        <v>90</v>
      </c>
      <c r="E48" s="44" t="s">
        <v>91</v>
      </c>
      <c r="F48" s="44" t="s">
        <v>44</v>
      </c>
      <c r="G48" s="45" t="s">
        <v>118</v>
      </c>
      <c r="H48" s="46" t="s">
        <v>119</v>
      </c>
      <c r="I48" s="46" t="s">
        <v>67</v>
      </c>
      <c r="J48" s="47" t="s">
        <v>92</v>
      </c>
      <c r="K48" s="47" t="s">
        <v>93</v>
      </c>
      <c r="L48" s="47" t="s">
        <v>94</v>
      </c>
      <c r="M48" s="47" t="s">
        <v>95</v>
      </c>
      <c r="N48" s="48" t="s">
        <v>96</v>
      </c>
      <c r="O48" s="49" t="s">
        <v>97</v>
      </c>
      <c r="P48" s="18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</row>
    <row r="49" spans="2:15" ht="29.25" customHeight="1">
      <c r="B49" s="2" t="s">
        <v>77</v>
      </c>
      <c r="C49" s="4" t="s">
        <v>26</v>
      </c>
      <c r="D49" s="4"/>
      <c r="E49" s="4"/>
      <c r="F49" s="2" t="s">
        <v>46</v>
      </c>
      <c r="G49" s="2">
        <v>1017</v>
      </c>
      <c r="H49" s="2">
        <v>0</v>
      </c>
      <c r="I49" s="2">
        <f>G49+H49</f>
        <v>1017</v>
      </c>
      <c r="J49" s="2"/>
      <c r="K49" s="24">
        <f>ROUND(I49*J49,2)</f>
        <v>0</v>
      </c>
      <c r="L49" s="2"/>
      <c r="M49" s="24">
        <f>ROUND(K49*L49,2)</f>
        <v>0</v>
      </c>
      <c r="N49" s="25">
        <f>ROUND(O49/I49,2)</f>
        <v>0</v>
      </c>
      <c r="O49" s="24">
        <f>ROUND(SUM(K49,M49),2)</f>
        <v>0</v>
      </c>
    </row>
    <row r="50" spans="2:15" ht="25.5" customHeight="1">
      <c r="B50" s="2"/>
      <c r="C50" s="6"/>
      <c r="D50" s="6"/>
      <c r="E50" s="6"/>
      <c r="F50" s="3"/>
      <c r="G50" s="3"/>
      <c r="H50" s="3"/>
      <c r="I50" s="3"/>
      <c r="J50" s="34" t="s">
        <v>98</v>
      </c>
      <c r="K50" s="24">
        <f>SUM(K49)</f>
        <v>0</v>
      </c>
      <c r="L50" s="24"/>
      <c r="M50" s="24"/>
      <c r="N50" s="25"/>
      <c r="O50" s="24"/>
    </row>
    <row r="51" spans="2:15" ht="25.5" customHeight="1">
      <c r="B51" s="2"/>
      <c r="C51" s="6"/>
      <c r="D51" s="6"/>
      <c r="E51" s="6"/>
      <c r="F51" s="3"/>
      <c r="G51" s="3"/>
      <c r="H51" s="3"/>
      <c r="I51" s="3"/>
      <c r="J51" s="26"/>
      <c r="K51" s="24"/>
      <c r="L51" s="34" t="s">
        <v>99</v>
      </c>
      <c r="M51" s="24">
        <f>SUM(M49:M50)</f>
        <v>0</v>
      </c>
      <c r="N51" s="25"/>
      <c r="O51" s="24"/>
    </row>
    <row r="52" spans="2:15" ht="30" customHeight="1">
      <c r="B52" s="2"/>
      <c r="C52" s="6"/>
      <c r="D52" s="6"/>
      <c r="E52" s="6"/>
      <c r="F52" s="3"/>
      <c r="G52" s="3"/>
      <c r="H52" s="3"/>
      <c r="I52" s="3"/>
      <c r="J52" s="26"/>
      <c r="K52" s="24"/>
      <c r="L52" s="24"/>
      <c r="M52" s="24"/>
      <c r="N52" s="35" t="s">
        <v>100</v>
      </c>
      <c r="O52" s="24">
        <f>SUM(O49:O51)</f>
        <v>0</v>
      </c>
    </row>
    <row r="53" spans="2:16" s="9" customFormat="1" ht="28.5" customHeight="1">
      <c r="B53" s="38" t="s">
        <v>52</v>
      </c>
      <c r="C53" s="39"/>
      <c r="D53" s="38" t="s">
        <v>79</v>
      </c>
      <c r="E53" s="40" t="s">
        <v>80</v>
      </c>
      <c r="F53" s="40" t="s">
        <v>81</v>
      </c>
      <c r="G53" s="40"/>
      <c r="H53" s="40"/>
      <c r="I53" s="40" t="s">
        <v>82</v>
      </c>
      <c r="J53" s="40" t="s">
        <v>83</v>
      </c>
      <c r="K53" s="40" t="s">
        <v>84</v>
      </c>
      <c r="L53" s="40" t="s">
        <v>85</v>
      </c>
      <c r="M53" s="40" t="s">
        <v>86</v>
      </c>
      <c r="N53" s="41" t="s">
        <v>87</v>
      </c>
      <c r="O53" s="40" t="s">
        <v>88</v>
      </c>
      <c r="P53" s="18"/>
    </row>
    <row r="54" spans="1:77" s="33" customFormat="1" ht="64.5" customHeight="1">
      <c r="A54" s="9"/>
      <c r="B54" s="38"/>
      <c r="C54" s="42" t="s">
        <v>89</v>
      </c>
      <c r="D54" s="43" t="s">
        <v>90</v>
      </c>
      <c r="E54" s="44" t="s">
        <v>91</v>
      </c>
      <c r="F54" s="44" t="s">
        <v>44</v>
      </c>
      <c r="G54" s="45" t="s">
        <v>118</v>
      </c>
      <c r="H54" s="46" t="s">
        <v>119</v>
      </c>
      <c r="I54" s="46" t="s">
        <v>67</v>
      </c>
      <c r="J54" s="47" t="s">
        <v>92</v>
      </c>
      <c r="K54" s="47" t="s">
        <v>93</v>
      </c>
      <c r="L54" s="47" t="s">
        <v>94</v>
      </c>
      <c r="M54" s="47" t="s">
        <v>95</v>
      </c>
      <c r="N54" s="48" t="s">
        <v>96</v>
      </c>
      <c r="O54" s="49" t="s">
        <v>97</v>
      </c>
      <c r="P54" s="18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</row>
    <row r="55" spans="2:15" ht="33" customHeight="1">
      <c r="B55" s="2" t="s">
        <v>77</v>
      </c>
      <c r="C55" s="4" t="s">
        <v>105</v>
      </c>
      <c r="D55" s="4"/>
      <c r="E55" s="4"/>
      <c r="F55" s="2" t="s">
        <v>46</v>
      </c>
      <c r="G55" s="2">
        <v>248</v>
      </c>
      <c r="H55" s="2">
        <v>0</v>
      </c>
      <c r="I55" s="2">
        <f>G55+H55</f>
        <v>248</v>
      </c>
      <c r="J55" s="2"/>
      <c r="K55" s="24">
        <f>ROUND(I55*J55,2)</f>
        <v>0</v>
      </c>
      <c r="L55" s="2"/>
      <c r="M55" s="24">
        <f>ROUND(K55*L55,2)</f>
        <v>0</v>
      </c>
      <c r="N55" s="25">
        <f>ROUND(O55/I55,2)</f>
        <v>0</v>
      </c>
      <c r="O55" s="24">
        <f>ROUND(SUM(K55,M55),2)</f>
        <v>0</v>
      </c>
    </row>
    <row r="56" spans="2:15" ht="38.25" customHeight="1">
      <c r="B56" s="2" t="s">
        <v>78</v>
      </c>
      <c r="C56" s="4" t="s">
        <v>15</v>
      </c>
      <c r="D56" s="4"/>
      <c r="E56" s="4"/>
      <c r="F56" s="11" t="s">
        <v>46</v>
      </c>
      <c r="G56" s="13">
        <v>100</v>
      </c>
      <c r="H56" s="13">
        <v>0</v>
      </c>
      <c r="I56" s="2">
        <f>G56+H56</f>
        <v>100</v>
      </c>
      <c r="J56" s="13"/>
      <c r="K56" s="24">
        <f>ROUND(I56*J56,2)</f>
        <v>0</v>
      </c>
      <c r="L56" s="2"/>
      <c r="M56" s="24">
        <f>ROUND(K56*L56,2)</f>
        <v>0</v>
      </c>
      <c r="N56" s="25">
        <f>ROUND(O56/I56,2)</f>
        <v>0</v>
      </c>
      <c r="O56" s="24">
        <f>ROUND(SUM(K56,M56),2)</f>
        <v>0</v>
      </c>
    </row>
    <row r="57" spans="1:77" s="8" customFormat="1" ht="78" customHeight="1">
      <c r="A57" s="9"/>
      <c r="B57" s="2"/>
      <c r="C57" s="28" t="s">
        <v>124</v>
      </c>
      <c r="D57" s="28"/>
      <c r="E57" s="28"/>
      <c r="F57" s="11"/>
      <c r="G57" s="13"/>
      <c r="H57" s="13"/>
      <c r="I57" s="2"/>
      <c r="J57" s="13"/>
      <c r="K57" s="24"/>
      <c r="L57" s="2"/>
      <c r="M57" s="24"/>
      <c r="N57" s="25"/>
      <c r="O57" s="24"/>
      <c r="P57" s="18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</row>
    <row r="58" spans="2:16" s="9" customFormat="1" ht="25.5" customHeight="1">
      <c r="B58" s="2"/>
      <c r="C58" s="6"/>
      <c r="D58" s="6"/>
      <c r="E58" s="6"/>
      <c r="F58" s="3"/>
      <c r="G58" s="3"/>
      <c r="H58" s="3"/>
      <c r="I58" s="3"/>
      <c r="J58" s="34" t="s">
        <v>98</v>
      </c>
      <c r="K58" s="24">
        <f>SUM(K55:K57)</f>
        <v>0</v>
      </c>
      <c r="L58" s="24"/>
      <c r="M58" s="24"/>
      <c r="N58" s="25"/>
      <c r="O58" s="24"/>
      <c r="P58" s="18"/>
    </row>
    <row r="59" spans="2:16" s="9" customFormat="1" ht="30" customHeight="1">
      <c r="B59" s="2"/>
      <c r="C59" s="6"/>
      <c r="D59" s="6"/>
      <c r="E59" s="6"/>
      <c r="F59" s="3"/>
      <c r="G59" s="3"/>
      <c r="H59" s="3"/>
      <c r="I59" s="3"/>
      <c r="J59" s="26"/>
      <c r="K59" s="24"/>
      <c r="L59" s="34" t="s">
        <v>99</v>
      </c>
      <c r="M59" s="24">
        <f>SUM(M55:M58)</f>
        <v>0</v>
      </c>
      <c r="N59" s="25"/>
      <c r="O59" s="24"/>
      <c r="P59" s="18"/>
    </row>
    <row r="60" spans="2:15" ht="30" customHeight="1">
      <c r="B60" s="2"/>
      <c r="C60" s="6"/>
      <c r="D60" s="6"/>
      <c r="E60" s="6"/>
      <c r="F60" s="3"/>
      <c r="G60" s="3"/>
      <c r="H60" s="3"/>
      <c r="I60" s="3"/>
      <c r="J60" s="26"/>
      <c r="K60" s="24"/>
      <c r="L60" s="24"/>
      <c r="M60" s="24"/>
      <c r="N60" s="35" t="s">
        <v>100</v>
      </c>
      <c r="O60" s="24">
        <f>SUM(O55:O59)</f>
        <v>0</v>
      </c>
    </row>
    <row r="61" spans="2:16" s="9" customFormat="1" ht="28.5" customHeight="1">
      <c r="B61" s="38" t="s">
        <v>156</v>
      </c>
      <c r="C61" s="39"/>
      <c r="D61" s="38" t="s">
        <v>79</v>
      </c>
      <c r="E61" s="40" t="s">
        <v>80</v>
      </c>
      <c r="F61" s="40" t="s">
        <v>81</v>
      </c>
      <c r="G61" s="40"/>
      <c r="H61" s="40"/>
      <c r="I61" s="40" t="s">
        <v>82</v>
      </c>
      <c r="J61" s="40" t="s">
        <v>83</v>
      </c>
      <c r="K61" s="40" t="s">
        <v>84</v>
      </c>
      <c r="L61" s="40" t="s">
        <v>85</v>
      </c>
      <c r="M61" s="40" t="s">
        <v>86</v>
      </c>
      <c r="N61" s="41" t="s">
        <v>87</v>
      </c>
      <c r="O61" s="40" t="s">
        <v>88</v>
      </c>
      <c r="P61" s="18"/>
    </row>
    <row r="62" spans="1:77" s="33" customFormat="1" ht="64.5" customHeight="1">
      <c r="A62" s="9"/>
      <c r="B62" s="38"/>
      <c r="C62" s="42" t="s">
        <v>89</v>
      </c>
      <c r="D62" s="43" t="s">
        <v>90</v>
      </c>
      <c r="E62" s="44" t="s">
        <v>91</v>
      </c>
      <c r="F62" s="44" t="s">
        <v>44</v>
      </c>
      <c r="G62" s="45" t="s">
        <v>118</v>
      </c>
      <c r="H62" s="46" t="s">
        <v>119</v>
      </c>
      <c r="I62" s="46" t="s">
        <v>67</v>
      </c>
      <c r="J62" s="47" t="s">
        <v>92</v>
      </c>
      <c r="K62" s="47" t="s">
        <v>93</v>
      </c>
      <c r="L62" s="47" t="s">
        <v>94</v>
      </c>
      <c r="M62" s="47" t="s">
        <v>95</v>
      </c>
      <c r="N62" s="48" t="s">
        <v>96</v>
      </c>
      <c r="O62" s="49" t="s">
        <v>97</v>
      </c>
      <c r="P62" s="18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</row>
    <row r="63" spans="2:15" ht="54.75" customHeight="1">
      <c r="B63" s="2" t="s">
        <v>77</v>
      </c>
      <c r="C63" s="4" t="s">
        <v>49</v>
      </c>
      <c r="D63" s="4"/>
      <c r="E63" s="4"/>
      <c r="F63" s="2" t="s">
        <v>46</v>
      </c>
      <c r="G63" s="2">
        <v>245</v>
      </c>
      <c r="H63" s="2">
        <v>0</v>
      </c>
      <c r="I63" s="2">
        <f>G63+H63</f>
        <v>245</v>
      </c>
      <c r="J63" s="2"/>
      <c r="K63" s="24">
        <f>ROUND(I63*J63,2)</f>
        <v>0</v>
      </c>
      <c r="L63" s="2"/>
      <c r="M63" s="24">
        <f>ROUND(K63*L63,2)</f>
        <v>0</v>
      </c>
      <c r="N63" s="25">
        <f>ROUND(O63/I63,2)</f>
        <v>0</v>
      </c>
      <c r="O63" s="24">
        <f>ROUND(SUM(K63,M63),2)</f>
        <v>0</v>
      </c>
    </row>
    <row r="64" spans="2:15" ht="25.5" customHeight="1">
      <c r="B64" s="2"/>
      <c r="C64" s="6"/>
      <c r="D64" s="6"/>
      <c r="E64" s="6"/>
      <c r="F64" s="3"/>
      <c r="G64" s="3"/>
      <c r="H64" s="3"/>
      <c r="I64" s="3"/>
      <c r="J64" s="34" t="s">
        <v>98</v>
      </c>
      <c r="K64" s="24">
        <f>SUM(K63)</f>
        <v>0</v>
      </c>
      <c r="L64" s="24"/>
      <c r="M64" s="24"/>
      <c r="N64" s="25"/>
      <c r="O64" s="24"/>
    </row>
    <row r="65" spans="2:15" ht="25.5" customHeight="1">
      <c r="B65" s="2"/>
      <c r="C65" s="6"/>
      <c r="D65" s="6"/>
      <c r="E65" s="6"/>
      <c r="F65" s="3"/>
      <c r="G65" s="3"/>
      <c r="H65" s="3"/>
      <c r="I65" s="3"/>
      <c r="J65" s="26"/>
      <c r="K65" s="24"/>
      <c r="L65" s="34" t="s">
        <v>99</v>
      </c>
      <c r="M65" s="24">
        <f>SUM(M63:M64)</f>
        <v>0</v>
      </c>
      <c r="N65" s="25"/>
      <c r="O65" s="24"/>
    </row>
    <row r="66" spans="2:15" ht="30" customHeight="1">
      <c r="B66" s="2"/>
      <c r="C66" s="6"/>
      <c r="D66" s="6"/>
      <c r="E66" s="6"/>
      <c r="F66" s="3"/>
      <c r="G66" s="3"/>
      <c r="H66" s="3"/>
      <c r="I66" s="3"/>
      <c r="J66" s="26"/>
      <c r="K66" s="24"/>
      <c r="L66" s="24"/>
      <c r="M66" s="24"/>
      <c r="N66" s="35" t="s">
        <v>100</v>
      </c>
      <c r="O66" s="24">
        <f>SUM(O63:O65)</f>
        <v>0</v>
      </c>
    </row>
    <row r="67" spans="2:16" s="9" customFormat="1" ht="28.5" customHeight="1">
      <c r="B67" s="38" t="s">
        <v>157</v>
      </c>
      <c r="C67" s="39"/>
      <c r="D67" s="38" t="s">
        <v>79</v>
      </c>
      <c r="E67" s="40" t="s">
        <v>80</v>
      </c>
      <c r="F67" s="40" t="s">
        <v>81</v>
      </c>
      <c r="G67" s="40"/>
      <c r="H67" s="40"/>
      <c r="I67" s="40" t="s">
        <v>82</v>
      </c>
      <c r="J67" s="40" t="s">
        <v>83</v>
      </c>
      <c r="K67" s="40" t="s">
        <v>84</v>
      </c>
      <c r="L67" s="40" t="s">
        <v>85</v>
      </c>
      <c r="M67" s="40" t="s">
        <v>86</v>
      </c>
      <c r="N67" s="41" t="s">
        <v>87</v>
      </c>
      <c r="O67" s="40" t="s">
        <v>88</v>
      </c>
      <c r="P67" s="18"/>
    </row>
    <row r="68" spans="1:77" s="33" customFormat="1" ht="64.5" customHeight="1">
      <c r="A68" s="9"/>
      <c r="B68" s="38"/>
      <c r="C68" s="42" t="s">
        <v>89</v>
      </c>
      <c r="D68" s="43" t="s">
        <v>90</v>
      </c>
      <c r="E68" s="44" t="s">
        <v>91</v>
      </c>
      <c r="F68" s="44" t="s">
        <v>44</v>
      </c>
      <c r="G68" s="45" t="s">
        <v>118</v>
      </c>
      <c r="H68" s="46" t="s">
        <v>119</v>
      </c>
      <c r="I68" s="46" t="s">
        <v>67</v>
      </c>
      <c r="J68" s="47" t="s">
        <v>92</v>
      </c>
      <c r="K68" s="47" t="s">
        <v>93</v>
      </c>
      <c r="L68" s="47" t="s">
        <v>94</v>
      </c>
      <c r="M68" s="47" t="s">
        <v>95</v>
      </c>
      <c r="N68" s="48" t="s">
        <v>96</v>
      </c>
      <c r="O68" s="49" t="s">
        <v>97</v>
      </c>
      <c r="P68" s="18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</row>
    <row r="69" spans="2:15" ht="67.5">
      <c r="B69" s="2" t="s">
        <v>77</v>
      </c>
      <c r="C69" s="4" t="s">
        <v>18</v>
      </c>
      <c r="D69" s="4"/>
      <c r="E69" s="4"/>
      <c r="F69" s="2" t="s">
        <v>46</v>
      </c>
      <c r="G69" s="2">
        <v>3</v>
      </c>
      <c r="H69" s="2">
        <v>0</v>
      </c>
      <c r="I69" s="2">
        <f>G69+H69</f>
        <v>3</v>
      </c>
      <c r="J69" s="2"/>
      <c r="K69" s="24">
        <f>ROUND(I69*J69,2)</f>
        <v>0</v>
      </c>
      <c r="L69" s="2"/>
      <c r="M69" s="24">
        <f>ROUND(K69*L69,2)</f>
        <v>0</v>
      </c>
      <c r="N69" s="25">
        <f>ROUND(O69/I69,2)</f>
        <v>0</v>
      </c>
      <c r="O69" s="24">
        <f>ROUND(SUM(K69,M69),2)</f>
        <v>0</v>
      </c>
    </row>
    <row r="70" spans="2:15" ht="25.5" customHeight="1">
      <c r="B70" s="2"/>
      <c r="C70" s="6"/>
      <c r="D70" s="6"/>
      <c r="E70" s="6"/>
      <c r="F70" s="3"/>
      <c r="G70" s="3"/>
      <c r="H70" s="3"/>
      <c r="I70" s="3"/>
      <c r="J70" s="34" t="s">
        <v>98</v>
      </c>
      <c r="K70" s="24">
        <f>SUM(K69)</f>
        <v>0</v>
      </c>
      <c r="L70" s="24"/>
      <c r="M70" s="24"/>
      <c r="N70" s="25"/>
      <c r="O70" s="24"/>
    </row>
    <row r="71" spans="2:15" ht="25.5" customHeight="1">
      <c r="B71" s="2"/>
      <c r="C71" s="6"/>
      <c r="D71" s="6"/>
      <c r="E71" s="6"/>
      <c r="F71" s="3"/>
      <c r="G71" s="3"/>
      <c r="H71" s="3"/>
      <c r="I71" s="3"/>
      <c r="J71" s="26"/>
      <c r="K71" s="24"/>
      <c r="L71" s="34" t="s">
        <v>99</v>
      </c>
      <c r="M71" s="24">
        <f>SUM(M69:M70)</f>
        <v>0</v>
      </c>
      <c r="N71" s="25"/>
      <c r="O71" s="24"/>
    </row>
    <row r="72" spans="2:15" ht="30" customHeight="1">
      <c r="B72" s="2"/>
      <c r="C72" s="6"/>
      <c r="D72" s="6"/>
      <c r="E72" s="6"/>
      <c r="F72" s="3"/>
      <c r="G72" s="3"/>
      <c r="H72" s="3"/>
      <c r="I72" s="3"/>
      <c r="J72" s="26"/>
      <c r="K72" s="24"/>
      <c r="L72" s="24"/>
      <c r="M72" s="24"/>
      <c r="N72" s="35" t="s">
        <v>100</v>
      </c>
      <c r="O72" s="24">
        <f>SUM(O69:O71)</f>
        <v>0</v>
      </c>
    </row>
    <row r="73" spans="2:16" s="9" customFormat="1" ht="28.5" customHeight="1">
      <c r="B73" s="38" t="s">
        <v>158</v>
      </c>
      <c r="C73" s="39"/>
      <c r="D73" s="38" t="s">
        <v>79</v>
      </c>
      <c r="E73" s="40" t="s">
        <v>80</v>
      </c>
      <c r="F73" s="40" t="s">
        <v>81</v>
      </c>
      <c r="G73" s="40"/>
      <c r="H73" s="40"/>
      <c r="I73" s="40" t="s">
        <v>82</v>
      </c>
      <c r="J73" s="40" t="s">
        <v>83</v>
      </c>
      <c r="K73" s="40" t="s">
        <v>84</v>
      </c>
      <c r="L73" s="40" t="s">
        <v>85</v>
      </c>
      <c r="M73" s="40" t="s">
        <v>86</v>
      </c>
      <c r="N73" s="41" t="s">
        <v>87</v>
      </c>
      <c r="O73" s="40" t="s">
        <v>88</v>
      </c>
      <c r="P73" s="18"/>
    </row>
    <row r="74" spans="1:77" s="33" customFormat="1" ht="64.5" customHeight="1">
      <c r="A74" s="9"/>
      <c r="B74" s="38"/>
      <c r="C74" s="42" t="s">
        <v>89</v>
      </c>
      <c r="D74" s="43" t="s">
        <v>90</v>
      </c>
      <c r="E74" s="44" t="s">
        <v>91</v>
      </c>
      <c r="F74" s="44" t="s">
        <v>44</v>
      </c>
      <c r="G74" s="45" t="s">
        <v>118</v>
      </c>
      <c r="H74" s="46" t="s">
        <v>119</v>
      </c>
      <c r="I74" s="46" t="s">
        <v>67</v>
      </c>
      <c r="J74" s="47" t="s">
        <v>92</v>
      </c>
      <c r="K74" s="47" t="s">
        <v>93</v>
      </c>
      <c r="L74" s="47" t="s">
        <v>94</v>
      </c>
      <c r="M74" s="47" t="s">
        <v>95</v>
      </c>
      <c r="N74" s="48" t="s">
        <v>96</v>
      </c>
      <c r="O74" s="49" t="s">
        <v>97</v>
      </c>
      <c r="P74" s="18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</row>
    <row r="75" spans="2:15" ht="105.75" customHeight="1">
      <c r="B75" s="2" t="s">
        <v>77</v>
      </c>
      <c r="C75" s="4" t="s">
        <v>125</v>
      </c>
      <c r="D75" s="4"/>
      <c r="E75" s="4"/>
      <c r="F75" s="2" t="s">
        <v>46</v>
      </c>
      <c r="G75" s="2">
        <v>120000</v>
      </c>
      <c r="H75" s="2">
        <v>35500</v>
      </c>
      <c r="I75" s="2">
        <f>G75+H75</f>
        <v>155500</v>
      </c>
      <c r="J75" s="2"/>
      <c r="K75" s="24">
        <f>ROUND(I75*J75,2)</f>
        <v>0</v>
      </c>
      <c r="L75" s="37">
        <v>0.08</v>
      </c>
      <c r="M75" s="24">
        <f>ROUND(K75*L75,2)</f>
        <v>0</v>
      </c>
      <c r="N75" s="25">
        <f>ROUND(O75/I75,2)</f>
        <v>0</v>
      </c>
      <c r="O75" s="24">
        <f>ROUND(SUM(K75,M75),2)</f>
        <v>0</v>
      </c>
    </row>
    <row r="76" spans="2:15" ht="78" customHeight="1">
      <c r="B76" s="2" t="s">
        <v>70</v>
      </c>
      <c r="C76" s="15" t="s">
        <v>143</v>
      </c>
      <c r="D76" s="15"/>
      <c r="E76" s="15"/>
      <c r="F76" s="2" t="s">
        <v>46</v>
      </c>
      <c r="G76" s="2">
        <v>31480</v>
      </c>
      <c r="H76" s="2">
        <v>0</v>
      </c>
      <c r="I76" s="2">
        <f>G76+H76</f>
        <v>31480</v>
      </c>
      <c r="J76" s="2"/>
      <c r="K76" s="24">
        <f>ROUND(I76*J76,2)</f>
        <v>0</v>
      </c>
      <c r="L76" s="37">
        <v>0.08</v>
      </c>
      <c r="M76" s="24">
        <f>ROUND(K76*L76,2)</f>
        <v>0</v>
      </c>
      <c r="N76" s="25">
        <f>ROUND(O76/I76,2)</f>
        <v>0</v>
      </c>
      <c r="O76" s="24">
        <f>ROUND(SUM(K76,M76),2)</f>
        <v>0</v>
      </c>
    </row>
    <row r="77" spans="2:15" ht="25.5" customHeight="1">
      <c r="B77" s="2"/>
      <c r="C77" s="6"/>
      <c r="D77" s="6"/>
      <c r="E77" s="6"/>
      <c r="F77" s="3"/>
      <c r="G77" s="3"/>
      <c r="H77" s="3"/>
      <c r="I77" s="3"/>
      <c r="J77" s="34" t="s">
        <v>98</v>
      </c>
      <c r="K77" s="24">
        <f>SUM(K75:K76)</f>
        <v>0</v>
      </c>
      <c r="L77" s="24"/>
      <c r="M77" s="24"/>
      <c r="N77" s="25"/>
      <c r="O77" s="24"/>
    </row>
    <row r="78" spans="2:15" ht="25.5" customHeight="1">
      <c r="B78" s="2"/>
      <c r="C78" s="6"/>
      <c r="D78" s="6"/>
      <c r="E78" s="6"/>
      <c r="F78" s="3"/>
      <c r="G78" s="3"/>
      <c r="H78" s="3"/>
      <c r="I78" s="3"/>
      <c r="J78" s="26"/>
      <c r="K78" s="24"/>
      <c r="L78" s="34" t="s">
        <v>99</v>
      </c>
      <c r="M78" s="24">
        <f>SUM(M75:M77)</f>
        <v>0</v>
      </c>
      <c r="N78" s="25"/>
      <c r="O78" s="24"/>
    </row>
    <row r="79" spans="2:15" ht="30" customHeight="1">
      <c r="B79" s="2"/>
      <c r="C79" s="6"/>
      <c r="D79" s="6"/>
      <c r="E79" s="6"/>
      <c r="F79" s="3"/>
      <c r="G79" s="3"/>
      <c r="H79" s="3"/>
      <c r="I79" s="3"/>
      <c r="J79" s="26"/>
      <c r="K79" s="24"/>
      <c r="L79" s="24"/>
      <c r="M79" s="24"/>
      <c r="N79" s="35" t="s">
        <v>100</v>
      </c>
      <c r="O79" s="24">
        <f>SUM(O75:O78)</f>
        <v>0</v>
      </c>
    </row>
    <row r="80" spans="2:16" s="9" customFormat="1" ht="28.5" customHeight="1">
      <c r="B80" s="38" t="s">
        <v>53</v>
      </c>
      <c r="C80" s="39"/>
      <c r="D80" s="38" t="s">
        <v>79</v>
      </c>
      <c r="E80" s="40" t="s">
        <v>80</v>
      </c>
      <c r="F80" s="40" t="s">
        <v>81</v>
      </c>
      <c r="G80" s="40"/>
      <c r="H80" s="40"/>
      <c r="I80" s="40" t="s">
        <v>82</v>
      </c>
      <c r="J80" s="40" t="s">
        <v>83</v>
      </c>
      <c r="K80" s="40" t="s">
        <v>84</v>
      </c>
      <c r="L80" s="40" t="s">
        <v>85</v>
      </c>
      <c r="M80" s="40" t="s">
        <v>86</v>
      </c>
      <c r="N80" s="41" t="s">
        <v>87</v>
      </c>
      <c r="O80" s="40" t="s">
        <v>88</v>
      </c>
      <c r="P80" s="18"/>
    </row>
    <row r="81" spans="1:77" s="33" customFormat="1" ht="64.5" customHeight="1">
      <c r="A81" s="9"/>
      <c r="B81" s="38"/>
      <c r="C81" s="42" t="s">
        <v>89</v>
      </c>
      <c r="D81" s="43" t="s">
        <v>90</v>
      </c>
      <c r="E81" s="44" t="s">
        <v>91</v>
      </c>
      <c r="F81" s="44" t="s">
        <v>44</v>
      </c>
      <c r="G81" s="45" t="s">
        <v>118</v>
      </c>
      <c r="H81" s="46" t="s">
        <v>119</v>
      </c>
      <c r="I81" s="46" t="s">
        <v>67</v>
      </c>
      <c r="J81" s="47" t="s">
        <v>92</v>
      </c>
      <c r="K81" s="47" t="s">
        <v>93</v>
      </c>
      <c r="L81" s="47" t="s">
        <v>94</v>
      </c>
      <c r="M81" s="47" t="s">
        <v>95</v>
      </c>
      <c r="N81" s="48" t="s">
        <v>96</v>
      </c>
      <c r="O81" s="49" t="s">
        <v>97</v>
      </c>
      <c r="P81" s="18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</row>
    <row r="82" spans="2:15" ht="163.5" customHeight="1">
      <c r="B82" s="2" t="s">
        <v>77</v>
      </c>
      <c r="C82" s="20" t="s">
        <v>114</v>
      </c>
      <c r="D82" s="20"/>
      <c r="E82" s="20"/>
      <c r="F82" s="2" t="s">
        <v>46</v>
      </c>
      <c r="G82" s="2">
        <v>290</v>
      </c>
      <c r="H82" s="2">
        <v>0</v>
      </c>
      <c r="I82" s="2">
        <f>G82+H82</f>
        <v>290</v>
      </c>
      <c r="J82" s="2"/>
      <c r="K82" s="24">
        <f>ROUND(I82*J82,2)</f>
        <v>0</v>
      </c>
      <c r="L82" s="2"/>
      <c r="M82" s="24">
        <f>ROUND(K82*L82,2)</f>
        <v>0</v>
      </c>
      <c r="N82" s="25">
        <f>ROUND(O82/I82,2)</f>
        <v>0</v>
      </c>
      <c r="O82" s="24">
        <f>ROUND(SUM(K82,M82),2)</f>
        <v>0</v>
      </c>
    </row>
    <row r="83" spans="2:15" ht="25.5" customHeight="1">
      <c r="B83" s="2"/>
      <c r="C83" s="6"/>
      <c r="D83" s="6"/>
      <c r="E83" s="6"/>
      <c r="F83" s="3"/>
      <c r="G83" s="3"/>
      <c r="H83" s="3"/>
      <c r="I83" s="3"/>
      <c r="J83" s="34" t="s">
        <v>98</v>
      </c>
      <c r="K83" s="24">
        <f>SUM(K82)</f>
        <v>0</v>
      </c>
      <c r="L83" s="24"/>
      <c r="M83" s="24"/>
      <c r="N83" s="25"/>
      <c r="O83" s="24"/>
    </row>
    <row r="84" spans="2:15" ht="25.5" customHeight="1">
      <c r="B84" s="2"/>
      <c r="C84" s="6"/>
      <c r="D84" s="6"/>
      <c r="E84" s="6"/>
      <c r="F84" s="3"/>
      <c r="G84" s="3"/>
      <c r="H84" s="3"/>
      <c r="I84" s="3"/>
      <c r="J84" s="26"/>
      <c r="K84" s="24"/>
      <c r="L84" s="34" t="s">
        <v>99</v>
      </c>
      <c r="M84" s="24">
        <f>SUM(M82:M83)</f>
        <v>0</v>
      </c>
      <c r="N84" s="25"/>
      <c r="O84" s="24"/>
    </row>
    <row r="85" spans="2:15" ht="30" customHeight="1">
      <c r="B85" s="2"/>
      <c r="C85" s="6"/>
      <c r="D85" s="6"/>
      <c r="E85" s="6"/>
      <c r="F85" s="3"/>
      <c r="G85" s="3"/>
      <c r="H85" s="3"/>
      <c r="I85" s="3"/>
      <c r="J85" s="26"/>
      <c r="K85" s="24"/>
      <c r="L85" s="24"/>
      <c r="M85" s="24"/>
      <c r="N85" s="35" t="s">
        <v>100</v>
      </c>
      <c r="O85" s="24">
        <f>SUM(O82:O84)</f>
        <v>0</v>
      </c>
    </row>
    <row r="86" spans="2:16" s="9" customFormat="1" ht="28.5" customHeight="1">
      <c r="B86" s="38" t="s">
        <v>54</v>
      </c>
      <c r="C86" s="39"/>
      <c r="D86" s="38" t="s">
        <v>79</v>
      </c>
      <c r="E86" s="40" t="s">
        <v>80</v>
      </c>
      <c r="F86" s="40" t="s">
        <v>81</v>
      </c>
      <c r="G86" s="40"/>
      <c r="H86" s="40"/>
      <c r="I86" s="40" t="s">
        <v>82</v>
      </c>
      <c r="J86" s="40" t="s">
        <v>83</v>
      </c>
      <c r="K86" s="40" t="s">
        <v>84</v>
      </c>
      <c r="L86" s="40" t="s">
        <v>85</v>
      </c>
      <c r="M86" s="40" t="s">
        <v>86</v>
      </c>
      <c r="N86" s="41" t="s">
        <v>87</v>
      </c>
      <c r="O86" s="40" t="s">
        <v>88</v>
      </c>
      <c r="P86" s="18"/>
    </row>
    <row r="87" spans="1:77" s="33" customFormat="1" ht="64.5" customHeight="1">
      <c r="A87" s="9"/>
      <c r="B87" s="38"/>
      <c r="C87" s="42" t="s">
        <v>89</v>
      </c>
      <c r="D87" s="43" t="s">
        <v>90</v>
      </c>
      <c r="E87" s="44" t="s">
        <v>91</v>
      </c>
      <c r="F87" s="44" t="s">
        <v>44</v>
      </c>
      <c r="G87" s="45" t="s">
        <v>118</v>
      </c>
      <c r="H87" s="46" t="s">
        <v>119</v>
      </c>
      <c r="I87" s="46" t="s">
        <v>67</v>
      </c>
      <c r="J87" s="47" t="s">
        <v>92</v>
      </c>
      <c r="K87" s="47" t="s">
        <v>93</v>
      </c>
      <c r="L87" s="47" t="s">
        <v>94</v>
      </c>
      <c r="M87" s="47" t="s">
        <v>95</v>
      </c>
      <c r="N87" s="48" t="s">
        <v>96</v>
      </c>
      <c r="O87" s="49" t="s">
        <v>97</v>
      </c>
      <c r="P87" s="18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</row>
    <row r="88" spans="2:15" ht="65.25" customHeight="1">
      <c r="B88" s="2" t="s">
        <v>77</v>
      </c>
      <c r="C88" s="15" t="s">
        <v>170</v>
      </c>
      <c r="D88" s="4"/>
      <c r="E88" s="4"/>
      <c r="F88" s="2" t="s">
        <v>46</v>
      </c>
      <c r="G88" s="2">
        <v>16</v>
      </c>
      <c r="H88" s="2">
        <v>0</v>
      </c>
      <c r="I88" s="2">
        <f>G88+H88</f>
        <v>16</v>
      </c>
      <c r="J88" s="2"/>
      <c r="K88" s="24">
        <f>ROUND(I88*J88,2)</f>
        <v>0</v>
      </c>
      <c r="L88" s="2"/>
      <c r="M88" s="24">
        <f>ROUND(K88*L88,2)</f>
        <v>0</v>
      </c>
      <c r="N88" s="25">
        <f>ROUND(O88/I88,2)</f>
        <v>0</v>
      </c>
      <c r="O88" s="24">
        <f>ROUND(SUM(K88,M88),2)</f>
        <v>0</v>
      </c>
    </row>
    <row r="89" spans="2:15" ht="39.75" customHeight="1">
      <c r="B89" s="2"/>
      <c r="C89" s="52" t="s">
        <v>168</v>
      </c>
      <c r="D89" s="6"/>
      <c r="E89" s="6"/>
      <c r="F89" s="3"/>
      <c r="G89" s="3"/>
      <c r="H89" s="3"/>
      <c r="I89" s="3"/>
      <c r="J89" s="34" t="s">
        <v>98</v>
      </c>
      <c r="K89" s="24">
        <f>SUM(K88:K94)</f>
        <v>0</v>
      </c>
      <c r="L89" s="24"/>
      <c r="M89" s="24"/>
      <c r="N89" s="25"/>
      <c r="O89" s="24"/>
    </row>
    <row r="90" spans="2:15" ht="25.5" customHeight="1">
      <c r="B90" s="2"/>
      <c r="C90" s="6"/>
      <c r="D90" s="6"/>
      <c r="E90" s="6"/>
      <c r="F90" s="3"/>
      <c r="G90" s="3"/>
      <c r="H90" s="3"/>
      <c r="I90" s="3"/>
      <c r="J90" s="26"/>
      <c r="K90" s="24"/>
      <c r="L90" s="34" t="s">
        <v>99</v>
      </c>
      <c r="M90" s="24">
        <f>SUM(M88:M89)</f>
        <v>0</v>
      </c>
      <c r="N90" s="25"/>
      <c r="O90" s="24"/>
    </row>
    <row r="91" spans="2:15" ht="30" customHeight="1">
      <c r="B91" s="2"/>
      <c r="C91" s="6"/>
      <c r="D91" s="6"/>
      <c r="E91" s="6"/>
      <c r="F91" s="3"/>
      <c r="G91" s="3"/>
      <c r="H91" s="3"/>
      <c r="I91" s="3"/>
      <c r="J91" s="26"/>
      <c r="K91" s="24"/>
      <c r="L91" s="24"/>
      <c r="M91" s="24"/>
      <c r="N91" s="35" t="s">
        <v>100</v>
      </c>
      <c r="O91" s="24">
        <f>SUM(O88:O90)</f>
        <v>0</v>
      </c>
    </row>
    <row r="92" spans="2:16" s="9" customFormat="1" ht="28.5" customHeight="1">
      <c r="B92" s="38" t="s">
        <v>159</v>
      </c>
      <c r="C92" s="39"/>
      <c r="D92" s="38" t="s">
        <v>79</v>
      </c>
      <c r="E92" s="40" t="s">
        <v>80</v>
      </c>
      <c r="F92" s="40" t="s">
        <v>81</v>
      </c>
      <c r="G92" s="40"/>
      <c r="H92" s="40"/>
      <c r="I92" s="40" t="s">
        <v>82</v>
      </c>
      <c r="J92" s="40" t="s">
        <v>83</v>
      </c>
      <c r="K92" s="40" t="s">
        <v>84</v>
      </c>
      <c r="L92" s="40" t="s">
        <v>85</v>
      </c>
      <c r="M92" s="40" t="s">
        <v>86</v>
      </c>
      <c r="N92" s="41" t="s">
        <v>87</v>
      </c>
      <c r="O92" s="40" t="s">
        <v>88</v>
      </c>
      <c r="P92" s="18"/>
    </row>
    <row r="93" spans="1:77" s="33" customFormat="1" ht="64.5" customHeight="1">
      <c r="A93" s="9"/>
      <c r="B93" s="38"/>
      <c r="C93" s="42" t="s">
        <v>89</v>
      </c>
      <c r="D93" s="43" t="s">
        <v>90</v>
      </c>
      <c r="E93" s="44" t="s">
        <v>91</v>
      </c>
      <c r="F93" s="44" t="s">
        <v>44</v>
      </c>
      <c r="G93" s="45" t="s">
        <v>118</v>
      </c>
      <c r="H93" s="46" t="s">
        <v>119</v>
      </c>
      <c r="I93" s="46" t="s">
        <v>67</v>
      </c>
      <c r="J93" s="47" t="s">
        <v>92</v>
      </c>
      <c r="K93" s="47" t="s">
        <v>93</v>
      </c>
      <c r="L93" s="47" t="s">
        <v>94</v>
      </c>
      <c r="M93" s="47" t="s">
        <v>95</v>
      </c>
      <c r="N93" s="48" t="s">
        <v>96</v>
      </c>
      <c r="O93" s="49" t="s">
        <v>97</v>
      </c>
      <c r="P93" s="18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</row>
    <row r="94" spans="2:15" ht="59.25" customHeight="1">
      <c r="B94" s="2" t="s">
        <v>77</v>
      </c>
      <c r="C94" s="15" t="s">
        <v>169</v>
      </c>
      <c r="D94" s="4"/>
      <c r="E94" s="4"/>
      <c r="F94" s="2" t="s">
        <v>46</v>
      </c>
      <c r="G94" s="2">
        <v>38</v>
      </c>
      <c r="H94" s="2">
        <v>0</v>
      </c>
      <c r="I94" s="2">
        <f>G94+H94</f>
        <v>38</v>
      </c>
      <c r="J94" s="2"/>
      <c r="K94" s="24">
        <f>ROUND(I94*J94,2)</f>
        <v>0</v>
      </c>
      <c r="L94" s="2"/>
      <c r="M94" s="24">
        <f>ROUND(K94*L94,2)</f>
        <v>0</v>
      </c>
      <c r="N94" s="25">
        <f>ROUND(O94/I94,2)</f>
        <v>0</v>
      </c>
      <c r="O94" s="24">
        <f>ROUND(SUM(K94,M94),2)</f>
        <v>0</v>
      </c>
    </row>
    <row r="95" spans="2:16" s="9" customFormat="1" ht="36.75" customHeight="1">
      <c r="B95" s="2"/>
      <c r="C95" s="52" t="s">
        <v>168</v>
      </c>
      <c r="D95" s="6"/>
      <c r="E95" s="6"/>
      <c r="F95" s="3"/>
      <c r="G95" s="3"/>
      <c r="H95" s="3"/>
      <c r="I95" s="3"/>
      <c r="J95" s="34" t="s">
        <v>98</v>
      </c>
      <c r="K95" s="24">
        <f>SUM(K94)</f>
        <v>0</v>
      </c>
      <c r="L95" s="24"/>
      <c r="M95" s="24"/>
      <c r="N95" s="25"/>
      <c r="O95" s="24"/>
      <c r="P95" s="18"/>
    </row>
    <row r="96" spans="2:16" s="9" customFormat="1" ht="25.5" customHeight="1">
      <c r="B96" s="2"/>
      <c r="C96" s="6"/>
      <c r="D96" s="6"/>
      <c r="E96" s="6"/>
      <c r="F96" s="3"/>
      <c r="G96" s="3"/>
      <c r="H96" s="3"/>
      <c r="I96" s="3"/>
      <c r="J96" s="26"/>
      <c r="K96" s="24"/>
      <c r="L96" s="34" t="s">
        <v>99</v>
      </c>
      <c r="M96" s="24">
        <f>SUM(M94:M95)</f>
        <v>0</v>
      </c>
      <c r="N96" s="25"/>
      <c r="O96" s="24"/>
      <c r="P96" s="18"/>
    </row>
    <row r="97" spans="2:16" s="9" customFormat="1" ht="30" customHeight="1">
      <c r="B97" s="2"/>
      <c r="C97" s="6"/>
      <c r="D97" s="6"/>
      <c r="E97" s="6"/>
      <c r="F97" s="3"/>
      <c r="G97" s="3"/>
      <c r="H97" s="3"/>
      <c r="I97" s="3"/>
      <c r="J97" s="26"/>
      <c r="K97" s="24"/>
      <c r="L97" s="24"/>
      <c r="M97" s="24"/>
      <c r="N97" s="35" t="s">
        <v>100</v>
      </c>
      <c r="O97" s="24">
        <f>SUM(O94:O96)</f>
        <v>0</v>
      </c>
      <c r="P97" s="18"/>
    </row>
    <row r="98" spans="2:16" s="9" customFormat="1" ht="28.5" customHeight="1">
      <c r="B98" s="38" t="s">
        <v>160</v>
      </c>
      <c r="C98" s="39"/>
      <c r="D98" s="38" t="s">
        <v>79</v>
      </c>
      <c r="E98" s="40" t="s">
        <v>80</v>
      </c>
      <c r="F98" s="40" t="s">
        <v>81</v>
      </c>
      <c r="G98" s="40"/>
      <c r="H98" s="40"/>
      <c r="I98" s="40" t="s">
        <v>82</v>
      </c>
      <c r="J98" s="40" t="s">
        <v>83</v>
      </c>
      <c r="K98" s="40" t="s">
        <v>84</v>
      </c>
      <c r="L98" s="40" t="s">
        <v>85</v>
      </c>
      <c r="M98" s="40" t="s">
        <v>86</v>
      </c>
      <c r="N98" s="41" t="s">
        <v>87</v>
      </c>
      <c r="O98" s="40" t="s">
        <v>88</v>
      </c>
      <c r="P98" s="18"/>
    </row>
    <row r="99" spans="1:77" s="33" customFormat="1" ht="64.5" customHeight="1">
      <c r="A99" s="9"/>
      <c r="B99" s="38"/>
      <c r="C99" s="42" t="s">
        <v>89</v>
      </c>
      <c r="D99" s="43" t="s">
        <v>90</v>
      </c>
      <c r="E99" s="44" t="s">
        <v>91</v>
      </c>
      <c r="F99" s="44" t="s">
        <v>44</v>
      </c>
      <c r="G99" s="45" t="s">
        <v>118</v>
      </c>
      <c r="H99" s="46" t="s">
        <v>119</v>
      </c>
      <c r="I99" s="46" t="s">
        <v>67</v>
      </c>
      <c r="J99" s="47" t="s">
        <v>92</v>
      </c>
      <c r="K99" s="47" t="s">
        <v>93</v>
      </c>
      <c r="L99" s="47" t="s">
        <v>94</v>
      </c>
      <c r="M99" s="47" t="s">
        <v>95</v>
      </c>
      <c r="N99" s="48" t="s">
        <v>96</v>
      </c>
      <c r="O99" s="49" t="s">
        <v>97</v>
      </c>
      <c r="P99" s="18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</row>
    <row r="100" spans="2:15" ht="56.25">
      <c r="B100" s="2" t="s">
        <v>77</v>
      </c>
      <c r="C100" s="20" t="s">
        <v>27</v>
      </c>
      <c r="D100" s="20"/>
      <c r="E100" s="20"/>
      <c r="F100" s="2" t="s">
        <v>46</v>
      </c>
      <c r="G100" s="2">
        <v>1385</v>
      </c>
      <c r="H100" s="2">
        <v>0</v>
      </c>
      <c r="I100" s="2">
        <f>G100+H100</f>
        <v>1385</v>
      </c>
      <c r="J100" s="2"/>
      <c r="K100" s="24">
        <f>ROUND(I100*J100,2)</f>
        <v>0</v>
      </c>
      <c r="L100" s="2"/>
      <c r="M100" s="24">
        <f>ROUND(K100*L100,2)</f>
        <v>0</v>
      </c>
      <c r="N100" s="25">
        <f>ROUND(O100/I100,2)</f>
        <v>0</v>
      </c>
      <c r="O100" s="24">
        <f>ROUND(SUM(K100,M100),2)</f>
        <v>0</v>
      </c>
    </row>
    <row r="101" spans="2:16" s="9" customFormat="1" ht="25.5" customHeight="1">
      <c r="B101" s="2"/>
      <c r="C101" s="6"/>
      <c r="D101" s="6"/>
      <c r="E101" s="6"/>
      <c r="F101" s="3"/>
      <c r="G101" s="3"/>
      <c r="H101" s="3"/>
      <c r="I101" s="3"/>
      <c r="J101" s="34" t="s">
        <v>98</v>
      </c>
      <c r="K101" s="24">
        <f>SUM(K100)</f>
        <v>0</v>
      </c>
      <c r="L101" s="24"/>
      <c r="M101" s="24"/>
      <c r="N101" s="25"/>
      <c r="O101" s="24"/>
      <c r="P101" s="18"/>
    </row>
    <row r="102" spans="2:16" s="9" customFormat="1" ht="25.5" customHeight="1">
      <c r="B102" s="2"/>
      <c r="C102" s="6"/>
      <c r="D102" s="6"/>
      <c r="E102" s="6"/>
      <c r="F102" s="3"/>
      <c r="G102" s="3"/>
      <c r="H102" s="3"/>
      <c r="I102" s="3"/>
      <c r="J102" s="26"/>
      <c r="K102" s="24"/>
      <c r="L102" s="34" t="s">
        <v>99</v>
      </c>
      <c r="M102" s="24">
        <f>SUM(M100:M101)</f>
        <v>0</v>
      </c>
      <c r="N102" s="25"/>
      <c r="O102" s="24"/>
      <c r="P102" s="18"/>
    </row>
    <row r="103" spans="2:16" s="9" customFormat="1" ht="30" customHeight="1">
      <c r="B103" s="2"/>
      <c r="C103" s="6"/>
      <c r="D103" s="6"/>
      <c r="E103" s="6"/>
      <c r="F103" s="3"/>
      <c r="G103" s="3"/>
      <c r="H103" s="3"/>
      <c r="I103" s="3"/>
      <c r="J103" s="26"/>
      <c r="K103" s="24"/>
      <c r="L103" s="24"/>
      <c r="M103" s="24"/>
      <c r="N103" s="35" t="s">
        <v>100</v>
      </c>
      <c r="O103" s="24">
        <f>SUM(O100:O102)</f>
        <v>0</v>
      </c>
      <c r="P103" s="18"/>
    </row>
    <row r="104" spans="2:16" s="9" customFormat="1" ht="28.5" customHeight="1">
      <c r="B104" s="38" t="s">
        <v>55</v>
      </c>
      <c r="C104" s="39"/>
      <c r="D104" s="38" t="s">
        <v>79</v>
      </c>
      <c r="E104" s="40" t="s">
        <v>80</v>
      </c>
      <c r="F104" s="40" t="s">
        <v>81</v>
      </c>
      <c r="G104" s="40"/>
      <c r="H104" s="40"/>
      <c r="I104" s="40" t="s">
        <v>82</v>
      </c>
      <c r="J104" s="40" t="s">
        <v>83</v>
      </c>
      <c r="K104" s="40" t="s">
        <v>84</v>
      </c>
      <c r="L104" s="40" t="s">
        <v>85</v>
      </c>
      <c r="M104" s="40" t="s">
        <v>86</v>
      </c>
      <c r="N104" s="41" t="s">
        <v>87</v>
      </c>
      <c r="O104" s="40" t="s">
        <v>88</v>
      </c>
      <c r="P104" s="18"/>
    </row>
    <row r="105" spans="1:77" s="33" customFormat="1" ht="64.5" customHeight="1">
      <c r="A105" s="9"/>
      <c r="B105" s="38"/>
      <c r="C105" s="42" t="s">
        <v>89</v>
      </c>
      <c r="D105" s="43" t="s">
        <v>90</v>
      </c>
      <c r="E105" s="44" t="s">
        <v>91</v>
      </c>
      <c r="F105" s="44" t="s">
        <v>44</v>
      </c>
      <c r="G105" s="45" t="s">
        <v>118</v>
      </c>
      <c r="H105" s="46" t="s">
        <v>119</v>
      </c>
      <c r="I105" s="46" t="s">
        <v>67</v>
      </c>
      <c r="J105" s="47" t="s">
        <v>92</v>
      </c>
      <c r="K105" s="47" t="s">
        <v>93</v>
      </c>
      <c r="L105" s="47" t="s">
        <v>94</v>
      </c>
      <c r="M105" s="47" t="s">
        <v>95</v>
      </c>
      <c r="N105" s="48" t="s">
        <v>96</v>
      </c>
      <c r="O105" s="49" t="s">
        <v>97</v>
      </c>
      <c r="P105" s="18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</row>
    <row r="106" spans="2:15" ht="19.5" customHeight="1">
      <c r="B106" s="2" t="s">
        <v>77</v>
      </c>
      <c r="C106" s="4" t="s">
        <v>106</v>
      </c>
      <c r="D106" s="4"/>
      <c r="E106" s="4"/>
      <c r="F106" s="2" t="s">
        <v>46</v>
      </c>
      <c r="G106" s="2">
        <v>10</v>
      </c>
      <c r="H106" s="2">
        <v>0</v>
      </c>
      <c r="I106" s="2">
        <f>G106+H106</f>
        <v>10</v>
      </c>
      <c r="J106" s="2"/>
      <c r="K106" s="24">
        <f>ROUND(I106*J106,2)</f>
        <v>0</v>
      </c>
      <c r="L106" s="2"/>
      <c r="M106" s="24">
        <f>ROUND(K106*L106,2)</f>
        <v>0</v>
      </c>
      <c r="N106" s="25">
        <f>ROUND(O106/I106,2)</f>
        <v>0</v>
      </c>
      <c r="O106" s="24">
        <f>ROUND(SUM(K106,M106),2)</f>
        <v>0</v>
      </c>
    </row>
    <row r="107" spans="2:16" s="9" customFormat="1" ht="25.5" customHeight="1">
      <c r="B107" s="2"/>
      <c r="C107" s="6"/>
      <c r="D107" s="6"/>
      <c r="E107" s="6"/>
      <c r="F107" s="3"/>
      <c r="G107" s="3"/>
      <c r="H107" s="3"/>
      <c r="I107" s="3"/>
      <c r="J107" s="34" t="s">
        <v>98</v>
      </c>
      <c r="K107" s="24">
        <f>SUM(K106)</f>
        <v>0</v>
      </c>
      <c r="L107" s="24"/>
      <c r="M107" s="24"/>
      <c r="N107" s="25"/>
      <c r="O107" s="24"/>
      <c r="P107" s="18"/>
    </row>
    <row r="108" spans="2:16" s="9" customFormat="1" ht="25.5" customHeight="1">
      <c r="B108" s="2"/>
      <c r="C108" s="6"/>
      <c r="D108" s="6"/>
      <c r="E108" s="6"/>
      <c r="F108" s="3"/>
      <c r="G108" s="3"/>
      <c r="H108" s="3"/>
      <c r="I108" s="3"/>
      <c r="J108" s="26"/>
      <c r="K108" s="24"/>
      <c r="L108" s="34" t="s">
        <v>99</v>
      </c>
      <c r="M108" s="24">
        <f>SUM(M106:M107)</f>
        <v>0</v>
      </c>
      <c r="N108" s="25"/>
      <c r="O108" s="24"/>
      <c r="P108" s="18"/>
    </row>
    <row r="109" spans="2:16" s="9" customFormat="1" ht="30" customHeight="1">
      <c r="B109" s="2"/>
      <c r="C109" s="6"/>
      <c r="D109" s="6"/>
      <c r="E109" s="6"/>
      <c r="F109" s="3"/>
      <c r="G109" s="3"/>
      <c r="H109" s="3"/>
      <c r="I109" s="3"/>
      <c r="J109" s="26"/>
      <c r="K109" s="24"/>
      <c r="L109" s="24"/>
      <c r="M109" s="24"/>
      <c r="N109" s="35" t="s">
        <v>100</v>
      </c>
      <c r="O109" s="24">
        <f>SUM(O106:O108)</f>
        <v>0</v>
      </c>
      <c r="P109" s="18"/>
    </row>
    <row r="110" spans="2:16" s="9" customFormat="1" ht="28.5" customHeight="1">
      <c r="B110" s="38" t="s">
        <v>56</v>
      </c>
      <c r="C110" s="39"/>
      <c r="D110" s="38" t="s">
        <v>79</v>
      </c>
      <c r="E110" s="40" t="s">
        <v>80</v>
      </c>
      <c r="F110" s="40" t="s">
        <v>81</v>
      </c>
      <c r="G110" s="40"/>
      <c r="H110" s="40"/>
      <c r="I110" s="40" t="s">
        <v>82</v>
      </c>
      <c r="J110" s="40" t="s">
        <v>83</v>
      </c>
      <c r="K110" s="40" t="s">
        <v>84</v>
      </c>
      <c r="L110" s="40" t="s">
        <v>85</v>
      </c>
      <c r="M110" s="40" t="s">
        <v>86</v>
      </c>
      <c r="N110" s="41" t="s">
        <v>87</v>
      </c>
      <c r="O110" s="40" t="s">
        <v>88</v>
      </c>
      <c r="P110" s="18"/>
    </row>
    <row r="111" spans="1:77" s="33" customFormat="1" ht="64.5" customHeight="1">
      <c r="A111" s="9"/>
      <c r="B111" s="38"/>
      <c r="C111" s="42" t="s">
        <v>89</v>
      </c>
      <c r="D111" s="43" t="s">
        <v>90</v>
      </c>
      <c r="E111" s="44" t="s">
        <v>91</v>
      </c>
      <c r="F111" s="44" t="s">
        <v>44</v>
      </c>
      <c r="G111" s="45" t="s">
        <v>118</v>
      </c>
      <c r="H111" s="46" t="s">
        <v>119</v>
      </c>
      <c r="I111" s="46" t="s">
        <v>67</v>
      </c>
      <c r="J111" s="47" t="s">
        <v>92</v>
      </c>
      <c r="K111" s="47" t="s">
        <v>93</v>
      </c>
      <c r="L111" s="47" t="s">
        <v>94</v>
      </c>
      <c r="M111" s="47" t="s">
        <v>95</v>
      </c>
      <c r="N111" s="48" t="s">
        <v>96</v>
      </c>
      <c r="O111" s="49" t="s">
        <v>97</v>
      </c>
      <c r="P111" s="18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</row>
    <row r="112" spans="2:15" ht="24">
      <c r="B112" s="2" t="s">
        <v>77</v>
      </c>
      <c r="C112" s="4" t="s">
        <v>144</v>
      </c>
      <c r="D112" s="4"/>
      <c r="E112" s="4"/>
      <c r="F112" s="2" t="s">
        <v>46</v>
      </c>
      <c r="G112" s="2">
        <v>2295</v>
      </c>
      <c r="H112" s="2">
        <v>2000</v>
      </c>
      <c r="I112" s="2">
        <f aca="true" t="shared" si="0" ref="I112:I119">G112+H112</f>
        <v>4295</v>
      </c>
      <c r="J112" s="2"/>
      <c r="K112" s="24">
        <f aca="true" t="shared" si="1" ref="K112:K119">ROUND(I112*J112,2)</f>
        <v>0</v>
      </c>
      <c r="L112" s="2"/>
      <c r="M112" s="24">
        <f aca="true" t="shared" si="2" ref="M112:M119">ROUND(K112*L112,2)</f>
        <v>0</v>
      </c>
      <c r="N112" s="25">
        <f aca="true" t="shared" si="3" ref="N112:N119">ROUND(O112/I112,2)</f>
        <v>0</v>
      </c>
      <c r="O112" s="24">
        <f aca="true" t="shared" si="4" ref="O112:O119">ROUND(SUM(K112,M112),2)</f>
        <v>0</v>
      </c>
    </row>
    <row r="113" spans="2:15" ht="24">
      <c r="B113" s="2" t="s">
        <v>78</v>
      </c>
      <c r="C113" s="4" t="s">
        <v>145</v>
      </c>
      <c r="D113" s="4"/>
      <c r="E113" s="4"/>
      <c r="F113" s="2" t="s">
        <v>46</v>
      </c>
      <c r="G113" s="2">
        <v>8380</v>
      </c>
      <c r="H113" s="2">
        <v>6200</v>
      </c>
      <c r="I113" s="2">
        <f t="shared" si="0"/>
        <v>14580</v>
      </c>
      <c r="J113" s="2"/>
      <c r="K113" s="24">
        <f t="shared" si="1"/>
        <v>0</v>
      </c>
      <c r="L113" s="2"/>
      <c r="M113" s="24">
        <f t="shared" si="2"/>
        <v>0</v>
      </c>
      <c r="N113" s="25">
        <f t="shared" si="3"/>
        <v>0</v>
      </c>
      <c r="O113" s="24">
        <f t="shared" si="4"/>
        <v>0</v>
      </c>
    </row>
    <row r="114" spans="2:15" ht="34.5" customHeight="1">
      <c r="B114" s="2" t="s">
        <v>70</v>
      </c>
      <c r="C114" s="4" t="s">
        <v>146</v>
      </c>
      <c r="D114" s="4"/>
      <c r="E114" s="4"/>
      <c r="F114" s="2" t="s">
        <v>46</v>
      </c>
      <c r="G114" s="2">
        <v>20</v>
      </c>
      <c r="H114" s="2">
        <v>300</v>
      </c>
      <c r="I114" s="2">
        <f t="shared" si="0"/>
        <v>320</v>
      </c>
      <c r="J114" s="2"/>
      <c r="K114" s="24">
        <f t="shared" si="1"/>
        <v>0</v>
      </c>
      <c r="L114" s="2"/>
      <c r="M114" s="24">
        <f t="shared" si="2"/>
        <v>0</v>
      </c>
      <c r="N114" s="25">
        <f t="shared" si="3"/>
        <v>0</v>
      </c>
      <c r="O114" s="24">
        <f t="shared" si="4"/>
        <v>0</v>
      </c>
    </row>
    <row r="115" spans="2:15" ht="41.25">
      <c r="B115" s="2" t="s">
        <v>34</v>
      </c>
      <c r="C115" s="4" t="s">
        <v>147</v>
      </c>
      <c r="D115" s="4"/>
      <c r="E115" s="4"/>
      <c r="F115" s="2" t="s">
        <v>46</v>
      </c>
      <c r="G115" s="2">
        <v>850</v>
      </c>
      <c r="H115" s="2">
        <v>1100</v>
      </c>
      <c r="I115" s="2">
        <f t="shared" si="0"/>
        <v>1950</v>
      </c>
      <c r="J115" s="2"/>
      <c r="K115" s="24">
        <f t="shared" si="1"/>
        <v>0</v>
      </c>
      <c r="L115" s="2"/>
      <c r="M115" s="24">
        <f t="shared" si="2"/>
        <v>0</v>
      </c>
      <c r="N115" s="25">
        <f t="shared" si="3"/>
        <v>0</v>
      </c>
      <c r="O115" s="24">
        <f t="shared" si="4"/>
        <v>0</v>
      </c>
    </row>
    <row r="116" spans="2:15" ht="26.25">
      <c r="B116" s="2" t="s">
        <v>35</v>
      </c>
      <c r="C116" s="4" t="s">
        <v>148</v>
      </c>
      <c r="D116" s="4"/>
      <c r="E116" s="4"/>
      <c r="F116" s="2" t="s">
        <v>46</v>
      </c>
      <c r="G116" s="2">
        <v>30</v>
      </c>
      <c r="H116" s="2">
        <v>2300</v>
      </c>
      <c r="I116" s="2">
        <f t="shared" si="0"/>
        <v>2330</v>
      </c>
      <c r="J116" s="2"/>
      <c r="K116" s="24">
        <f t="shared" si="1"/>
        <v>0</v>
      </c>
      <c r="L116" s="2"/>
      <c r="M116" s="24">
        <f t="shared" si="2"/>
        <v>0</v>
      </c>
      <c r="N116" s="25">
        <f t="shared" si="3"/>
        <v>0</v>
      </c>
      <c r="O116" s="24">
        <f t="shared" si="4"/>
        <v>0</v>
      </c>
    </row>
    <row r="117" spans="2:15" ht="41.25">
      <c r="B117" s="2" t="s">
        <v>36</v>
      </c>
      <c r="C117" s="4" t="s">
        <v>10</v>
      </c>
      <c r="D117" s="4"/>
      <c r="E117" s="4"/>
      <c r="F117" s="2" t="s">
        <v>46</v>
      </c>
      <c r="G117" s="2">
        <v>335</v>
      </c>
      <c r="H117" s="2">
        <v>0</v>
      </c>
      <c r="I117" s="2">
        <f t="shared" si="0"/>
        <v>335</v>
      </c>
      <c r="J117" s="2"/>
      <c r="K117" s="24">
        <f t="shared" si="1"/>
        <v>0</v>
      </c>
      <c r="L117" s="2"/>
      <c r="M117" s="24">
        <f t="shared" si="2"/>
        <v>0</v>
      </c>
      <c r="N117" s="25">
        <f t="shared" si="3"/>
        <v>0</v>
      </c>
      <c r="O117" s="24">
        <f t="shared" si="4"/>
        <v>0</v>
      </c>
    </row>
    <row r="118" spans="2:15" ht="39" customHeight="1">
      <c r="B118" s="2" t="s">
        <v>37</v>
      </c>
      <c r="C118" s="4" t="s">
        <v>11</v>
      </c>
      <c r="D118" s="4"/>
      <c r="E118" s="4"/>
      <c r="F118" s="2" t="s">
        <v>46</v>
      </c>
      <c r="G118" s="2">
        <v>26</v>
      </c>
      <c r="H118" s="2">
        <v>50</v>
      </c>
      <c r="I118" s="2">
        <f t="shared" si="0"/>
        <v>76</v>
      </c>
      <c r="J118" s="2"/>
      <c r="K118" s="24">
        <f t="shared" si="1"/>
        <v>0</v>
      </c>
      <c r="L118" s="2"/>
      <c r="M118" s="24">
        <f t="shared" si="2"/>
        <v>0</v>
      </c>
      <c r="N118" s="25">
        <f t="shared" si="3"/>
        <v>0</v>
      </c>
      <c r="O118" s="24">
        <f t="shared" si="4"/>
        <v>0</v>
      </c>
    </row>
    <row r="119" spans="2:15" ht="100.5" customHeight="1">
      <c r="B119" s="2" t="s">
        <v>38</v>
      </c>
      <c r="C119" s="4" t="s">
        <v>161</v>
      </c>
      <c r="D119" s="4"/>
      <c r="E119" s="4"/>
      <c r="F119" s="2" t="s">
        <v>46</v>
      </c>
      <c r="G119" s="2">
        <v>50</v>
      </c>
      <c r="H119" s="2">
        <v>0</v>
      </c>
      <c r="I119" s="2">
        <f t="shared" si="0"/>
        <v>50</v>
      </c>
      <c r="J119" s="2"/>
      <c r="K119" s="24">
        <f t="shared" si="1"/>
        <v>0</v>
      </c>
      <c r="L119" s="2"/>
      <c r="M119" s="24">
        <f t="shared" si="2"/>
        <v>0</v>
      </c>
      <c r="N119" s="25">
        <f t="shared" si="3"/>
        <v>0</v>
      </c>
      <c r="O119" s="24">
        <f t="shared" si="4"/>
        <v>0</v>
      </c>
    </row>
    <row r="120" spans="2:16" s="9" customFormat="1" ht="25.5" customHeight="1">
      <c r="B120" s="2"/>
      <c r="C120" s="6"/>
      <c r="D120" s="6"/>
      <c r="E120" s="6"/>
      <c r="F120" s="3"/>
      <c r="G120" s="3"/>
      <c r="H120" s="3"/>
      <c r="I120" s="3"/>
      <c r="J120" s="34" t="s">
        <v>98</v>
      </c>
      <c r="K120" s="24">
        <f>SUM(K112:K119)</f>
        <v>0</v>
      </c>
      <c r="L120" s="24"/>
      <c r="M120" s="24"/>
      <c r="N120" s="25"/>
      <c r="O120" s="24"/>
      <c r="P120" s="18"/>
    </row>
    <row r="121" spans="2:16" s="9" customFormat="1" ht="25.5" customHeight="1">
      <c r="B121" s="2"/>
      <c r="C121" s="6"/>
      <c r="D121" s="6"/>
      <c r="E121" s="6"/>
      <c r="F121" s="3"/>
      <c r="G121" s="3"/>
      <c r="H121" s="3"/>
      <c r="I121" s="3"/>
      <c r="J121" s="26"/>
      <c r="K121" s="24"/>
      <c r="L121" s="34" t="s">
        <v>99</v>
      </c>
      <c r="M121" s="24">
        <f>SUM(M112:M120)</f>
        <v>0</v>
      </c>
      <c r="N121" s="25"/>
      <c r="O121" s="24"/>
      <c r="P121" s="18"/>
    </row>
    <row r="122" spans="2:16" s="9" customFormat="1" ht="30" customHeight="1">
      <c r="B122" s="2"/>
      <c r="C122" s="6"/>
      <c r="D122" s="6"/>
      <c r="E122" s="6"/>
      <c r="F122" s="3"/>
      <c r="G122" s="3"/>
      <c r="H122" s="3"/>
      <c r="I122" s="3"/>
      <c r="J122" s="26"/>
      <c r="K122" s="24"/>
      <c r="L122" s="24"/>
      <c r="M122" s="24"/>
      <c r="N122" s="35" t="s">
        <v>100</v>
      </c>
      <c r="O122" s="24">
        <f>SUM(O112:O121)</f>
        <v>0</v>
      </c>
      <c r="P122" s="18"/>
    </row>
    <row r="123" spans="2:16" s="9" customFormat="1" ht="28.5" customHeight="1">
      <c r="B123" s="38" t="s">
        <v>162</v>
      </c>
      <c r="C123" s="39"/>
      <c r="D123" s="38" t="s">
        <v>79</v>
      </c>
      <c r="E123" s="40" t="s">
        <v>80</v>
      </c>
      <c r="F123" s="40" t="s">
        <v>81</v>
      </c>
      <c r="G123" s="40"/>
      <c r="H123" s="40"/>
      <c r="I123" s="40" t="s">
        <v>82</v>
      </c>
      <c r="J123" s="40" t="s">
        <v>83</v>
      </c>
      <c r="K123" s="40" t="s">
        <v>84</v>
      </c>
      <c r="L123" s="40" t="s">
        <v>85</v>
      </c>
      <c r="M123" s="40" t="s">
        <v>86</v>
      </c>
      <c r="N123" s="41" t="s">
        <v>87</v>
      </c>
      <c r="O123" s="40" t="s">
        <v>88</v>
      </c>
      <c r="P123" s="18"/>
    </row>
    <row r="124" spans="1:77" s="33" customFormat="1" ht="64.5" customHeight="1">
      <c r="A124" s="9"/>
      <c r="B124" s="38"/>
      <c r="C124" s="42" t="s">
        <v>89</v>
      </c>
      <c r="D124" s="43" t="s">
        <v>90</v>
      </c>
      <c r="E124" s="44" t="s">
        <v>91</v>
      </c>
      <c r="F124" s="44" t="s">
        <v>44</v>
      </c>
      <c r="G124" s="45" t="s">
        <v>118</v>
      </c>
      <c r="H124" s="46" t="s">
        <v>119</v>
      </c>
      <c r="I124" s="46" t="s">
        <v>67</v>
      </c>
      <c r="J124" s="47" t="s">
        <v>92</v>
      </c>
      <c r="K124" s="47" t="s">
        <v>93</v>
      </c>
      <c r="L124" s="47" t="s">
        <v>94</v>
      </c>
      <c r="M124" s="47" t="s">
        <v>95</v>
      </c>
      <c r="N124" s="48" t="s">
        <v>96</v>
      </c>
      <c r="O124" s="49" t="s">
        <v>97</v>
      </c>
      <c r="P124" s="18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</row>
    <row r="125" spans="2:15" ht="149.25" customHeight="1">
      <c r="B125" s="2" t="s">
        <v>77</v>
      </c>
      <c r="C125" s="4" t="s">
        <v>68</v>
      </c>
      <c r="D125" s="4"/>
      <c r="E125" s="4"/>
      <c r="F125" s="2" t="s">
        <v>46</v>
      </c>
      <c r="G125" s="2">
        <v>10</v>
      </c>
      <c r="H125" s="2">
        <v>0</v>
      </c>
      <c r="I125" s="2">
        <f>G125+H125</f>
        <v>10</v>
      </c>
      <c r="J125" s="2"/>
      <c r="K125" s="24">
        <f>ROUND(I125*J125,2)</f>
        <v>0</v>
      </c>
      <c r="L125" s="2"/>
      <c r="M125" s="24">
        <f>ROUND(K125*L125,2)</f>
        <v>0</v>
      </c>
      <c r="N125" s="25">
        <f>ROUND(O125/I125,2)</f>
        <v>0</v>
      </c>
      <c r="O125" s="24">
        <f>ROUND(SUM(K125,M125),2)</f>
        <v>0</v>
      </c>
    </row>
    <row r="126" spans="2:16" s="9" customFormat="1" ht="25.5" customHeight="1">
      <c r="B126" s="2"/>
      <c r="C126" s="6"/>
      <c r="D126" s="6"/>
      <c r="E126" s="6"/>
      <c r="F126" s="3"/>
      <c r="G126" s="3"/>
      <c r="H126" s="3"/>
      <c r="I126" s="3"/>
      <c r="J126" s="34" t="s">
        <v>98</v>
      </c>
      <c r="K126" s="24">
        <f>SUM(K125)</f>
        <v>0</v>
      </c>
      <c r="L126" s="24"/>
      <c r="M126" s="24"/>
      <c r="N126" s="25"/>
      <c r="O126" s="24"/>
      <c r="P126" s="18"/>
    </row>
    <row r="127" spans="2:16" s="9" customFormat="1" ht="25.5" customHeight="1">
      <c r="B127" s="2"/>
      <c r="C127" s="6"/>
      <c r="D127" s="6"/>
      <c r="E127" s="6"/>
      <c r="F127" s="3"/>
      <c r="G127" s="3"/>
      <c r="H127" s="3"/>
      <c r="I127" s="3"/>
      <c r="J127" s="26"/>
      <c r="K127" s="24"/>
      <c r="L127" s="34" t="s">
        <v>99</v>
      </c>
      <c r="M127" s="24">
        <f>SUM(M125:M126)</f>
        <v>0</v>
      </c>
      <c r="N127" s="25"/>
      <c r="O127" s="24"/>
      <c r="P127" s="18"/>
    </row>
    <row r="128" spans="2:16" s="9" customFormat="1" ht="30" customHeight="1">
      <c r="B128" s="2"/>
      <c r="C128" s="6"/>
      <c r="D128" s="6"/>
      <c r="E128" s="6"/>
      <c r="F128" s="3"/>
      <c r="G128" s="3"/>
      <c r="H128" s="3"/>
      <c r="I128" s="3"/>
      <c r="J128" s="26"/>
      <c r="K128" s="24"/>
      <c r="L128" s="24"/>
      <c r="M128" s="24"/>
      <c r="N128" s="35" t="s">
        <v>100</v>
      </c>
      <c r="O128" s="24">
        <f>SUM(O125:O127)</f>
        <v>0</v>
      </c>
      <c r="P128" s="18"/>
    </row>
    <row r="129" spans="2:16" s="9" customFormat="1" ht="28.5" customHeight="1">
      <c r="B129" s="38" t="s">
        <v>57</v>
      </c>
      <c r="C129" s="39"/>
      <c r="D129" s="38" t="s">
        <v>79</v>
      </c>
      <c r="E129" s="40" t="s">
        <v>80</v>
      </c>
      <c r="F129" s="40" t="s">
        <v>81</v>
      </c>
      <c r="G129" s="40"/>
      <c r="H129" s="40"/>
      <c r="I129" s="40" t="s">
        <v>82</v>
      </c>
      <c r="J129" s="40" t="s">
        <v>83</v>
      </c>
      <c r="K129" s="40" t="s">
        <v>84</v>
      </c>
      <c r="L129" s="40" t="s">
        <v>85</v>
      </c>
      <c r="M129" s="40" t="s">
        <v>86</v>
      </c>
      <c r="N129" s="41" t="s">
        <v>87</v>
      </c>
      <c r="O129" s="40" t="s">
        <v>88</v>
      </c>
      <c r="P129" s="18"/>
    </row>
    <row r="130" spans="1:77" s="33" customFormat="1" ht="64.5" customHeight="1">
      <c r="A130" s="9"/>
      <c r="B130" s="38"/>
      <c r="C130" s="42" t="s">
        <v>89</v>
      </c>
      <c r="D130" s="43" t="s">
        <v>90</v>
      </c>
      <c r="E130" s="44" t="s">
        <v>91</v>
      </c>
      <c r="F130" s="44" t="s">
        <v>44</v>
      </c>
      <c r="G130" s="45" t="s">
        <v>118</v>
      </c>
      <c r="H130" s="46" t="s">
        <v>119</v>
      </c>
      <c r="I130" s="46" t="s">
        <v>67</v>
      </c>
      <c r="J130" s="47" t="s">
        <v>92</v>
      </c>
      <c r="K130" s="47" t="s">
        <v>93</v>
      </c>
      <c r="L130" s="47" t="s">
        <v>94</v>
      </c>
      <c r="M130" s="47" t="s">
        <v>95</v>
      </c>
      <c r="N130" s="48" t="s">
        <v>96</v>
      </c>
      <c r="O130" s="49" t="s">
        <v>97</v>
      </c>
      <c r="P130" s="18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</row>
    <row r="131" spans="2:15" ht="20.25" customHeight="1">
      <c r="B131" s="2" t="s">
        <v>77</v>
      </c>
      <c r="C131" s="5" t="s">
        <v>47</v>
      </c>
      <c r="D131" s="5"/>
      <c r="E131" s="5"/>
      <c r="F131" s="2" t="s">
        <v>46</v>
      </c>
      <c r="G131" s="2">
        <v>3</v>
      </c>
      <c r="H131" s="2">
        <v>0</v>
      </c>
      <c r="I131" s="2">
        <f>G131+H131</f>
        <v>3</v>
      </c>
      <c r="J131" s="2"/>
      <c r="K131" s="24">
        <f>ROUND(I131*J131,2)</f>
        <v>0</v>
      </c>
      <c r="L131" s="2"/>
      <c r="M131" s="24">
        <f>ROUND(K131*L131,2)</f>
        <v>0</v>
      </c>
      <c r="N131" s="25">
        <f>ROUND(O131/I131,2)</f>
        <v>0</v>
      </c>
      <c r="O131" s="24">
        <f>ROUND(SUM(K131,M131),2)</f>
        <v>0</v>
      </c>
    </row>
    <row r="132" spans="2:16" s="9" customFormat="1" ht="28.5" customHeight="1">
      <c r="B132" s="2"/>
      <c r="C132" s="6"/>
      <c r="D132" s="6"/>
      <c r="E132" s="6"/>
      <c r="F132" s="3"/>
      <c r="G132" s="3"/>
      <c r="H132" s="3"/>
      <c r="I132" s="3"/>
      <c r="J132" s="34" t="s">
        <v>98</v>
      </c>
      <c r="K132" s="24">
        <f>SUM(K131)</f>
        <v>0</v>
      </c>
      <c r="L132" s="24"/>
      <c r="M132" s="24"/>
      <c r="N132" s="25"/>
      <c r="O132" s="24"/>
      <c r="P132" s="18"/>
    </row>
    <row r="133" spans="2:16" s="9" customFormat="1" ht="28.5" customHeight="1">
      <c r="B133" s="2"/>
      <c r="C133" s="6"/>
      <c r="D133" s="6"/>
      <c r="E133" s="6"/>
      <c r="F133" s="3"/>
      <c r="G133" s="3"/>
      <c r="H133" s="3"/>
      <c r="I133" s="3"/>
      <c r="J133" s="26"/>
      <c r="K133" s="24"/>
      <c r="L133" s="34" t="s">
        <v>99</v>
      </c>
      <c r="M133" s="24">
        <f>SUM(M131:M132)</f>
        <v>0</v>
      </c>
      <c r="N133" s="25"/>
      <c r="O133" s="24"/>
      <c r="P133" s="18"/>
    </row>
    <row r="134" spans="2:16" s="9" customFormat="1" ht="28.5" customHeight="1">
      <c r="B134" s="2"/>
      <c r="C134" s="6"/>
      <c r="D134" s="6"/>
      <c r="E134" s="6"/>
      <c r="F134" s="3"/>
      <c r="G134" s="3"/>
      <c r="H134" s="3"/>
      <c r="I134" s="3"/>
      <c r="J134" s="26"/>
      <c r="K134" s="24"/>
      <c r="L134" s="24"/>
      <c r="M134" s="24"/>
      <c r="N134" s="35" t="s">
        <v>100</v>
      </c>
      <c r="O134" s="24">
        <f>SUM(O131:O133)</f>
        <v>0</v>
      </c>
      <c r="P134" s="18"/>
    </row>
    <row r="135" spans="2:16" s="9" customFormat="1" ht="28.5" customHeight="1">
      <c r="B135" s="38" t="s">
        <v>163</v>
      </c>
      <c r="C135" s="39"/>
      <c r="D135" s="38" t="s">
        <v>79</v>
      </c>
      <c r="E135" s="40" t="s">
        <v>80</v>
      </c>
      <c r="F135" s="40" t="s">
        <v>81</v>
      </c>
      <c r="G135" s="40"/>
      <c r="H135" s="40"/>
      <c r="I135" s="40" t="s">
        <v>82</v>
      </c>
      <c r="J135" s="40" t="s">
        <v>83</v>
      </c>
      <c r="K135" s="40" t="s">
        <v>84</v>
      </c>
      <c r="L135" s="40" t="s">
        <v>85</v>
      </c>
      <c r="M135" s="40" t="s">
        <v>86</v>
      </c>
      <c r="N135" s="41" t="s">
        <v>87</v>
      </c>
      <c r="O135" s="40" t="s">
        <v>88</v>
      </c>
      <c r="P135" s="18"/>
    </row>
    <row r="136" spans="1:77" s="33" customFormat="1" ht="64.5" customHeight="1">
      <c r="A136" s="9"/>
      <c r="B136" s="38"/>
      <c r="C136" s="42" t="s">
        <v>89</v>
      </c>
      <c r="D136" s="43" t="s">
        <v>90</v>
      </c>
      <c r="E136" s="44" t="s">
        <v>91</v>
      </c>
      <c r="F136" s="44" t="s">
        <v>44</v>
      </c>
      <c r="G136" s="45" t="s">
        <v>118</v>
      </c>
      <c r="H136" s="46" t="s">
        <v>119</v>
      </c>
      <c r="I136" s="46" t="s">
        <v>67</v>
      </c>
      <c r="J136" s="47" t="s">
        <v>92</v>
      </c>
      <c r="K136" s="47" t="s">
        <v>93</v>
      </c>
      <c r="L136" s="47" t="s">
        <v>94</v>
      </c>
      <c r="M136" s="47" t="s">
        <v>95</v>
      </c>
      <c r="N136" s="48" t="s">
        <v>96</v>
      </c>
      <c r="O136" s="49" t="s">
        <v>97</v>
      </c>
      <c r="P136" s="18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</row>
    <row r="137" spans="2:15" ht="74.25" customHeight="1">
      <c r="B137" s="2" t="s">
        <v>77</v>
      </c>
      <c r="C137" s="20" t="s">
        <v>48</v>
      </c>
      <c r="D137" s="20"/>
      <c r="E137" s="20"/>
      <c r="F137" s="2" t="s">
        <v>46</v>
      </c>
      <c r="G137" s="2">
        <v>17</v>
      </c>
      <c r="H137" s="2">
        <v>0</v>
      </c>
      <c r="I137" s="2">
        <f>G137+H137</f>
        <v>17</v>
      </c>
      <c r="J137" s="2"/>
      <c r="K137" s="24">
        <f>ROUND(I137*J137,2)</f>
        <v>0</v>
      </c>
      <c r="L137" s="2"/>
      <c r="M137" s="24">
        <f>ROUND(K137*L137,2)</f>
        <v>0</v>
      </c>
      <c r="N137" s="25">
        <f>ROUND(O137/I137,2)</f>
        <v>0</v>
      </c>
      <c r="O137" s="24">
        <f>ROUND(SUM(K137,M137),2)</f>
        <v>0</v>
      </c>
    </row>
    <row r="138" spans="2:16" s="9" customFormat="1" ht="28.5" customHeight="1">
      <c r="B138" s="2"/>
      <c r="C138" s="6"/>
      <c r="D138" s="6"/>
      <c r="E138" s="6"/>
      <c r="F138" s="3"/>
      <c r="G138" s="3"/>
      <c r="H138" s="3"/>
      <c r="I138" s="3"/>
      <c r="J138" s="34" t="s">
        <v>98</v>
      </c>
      <c r="K138" s="24">
        <f>SUM(K137)</f>
        <v>0</v>
      </c>
      <c r="L138" s="24"/>
      <c r="M138" s="24"/>
      <c r="N138" s="25"/>
      <c r="O138" s="24"/>
      <c r="P138" s="18"/>
    </row>
    <row r="139" spans="2:16" s="9" customFormat="1" ht="28.5" customHeight="1">
      <c r="B139" s="2"/>
      <c r="C139" s="6"/>
      <c r="D139" s="6"/>
      <c r="E139" s="6"/>
      <c r="F139" s="3"/>
      <c r="G139" s="3"/>
      <c r="H139" s="3"/>
      <c r="I139" s="3"/>
      <c r="J139" s="26"/>
      <c r="K139" s="24"/>
      <c r="L139" s="34" t="s">
        <v>99</v>
      </c>
      <c r="M139" s="24">
        <f>SUM(M137:M138)</f>
        <v>0</v>
      </c>
      <c r="N139" s="25"/>
      <c r="O139" s="24"/>
      <c r="P139" s="18"/>
    </row>
    <row r="140" spans="2:16" s="9" customFormat="1" ht="28.5" customHeight="1">
      <c r="B140" s="2"/>
      <c r="C140" s="6"/>
      <c r="D140" s="6"/>
      <c r="E140" s="6"/>
      <c r="F140" s="3"/>
      <c r="G140" s="3"/>
      <c r="H140" s="3"/>
      <c r="I140" s="3"/>
      <c r="J140" s="26"/>
      <c r="K140" s="24"/>
      <c r="L140" s="24"/>
      <c r="M140" s="24"/>
      <c r="N140" s="35" t="s">
        <v>100</v>
      </c>
      <c r="O140" s="24">
        <f>SUM(O137:O139)</f>
        <v>0</v>
      </c>
      <c r="P140" s="18"/>
    </row>
    <row r="141" spans="2:16" s="9" customFormat="1" ht="28.5" customHeight="1">
      <c r="B141" s="38" t="s">
        <v>164</v>
      </c>
      <c r="C141" s="39"/>
      <c r="D141" s="38" t="s">
        <v>79</v>
      </c>
      <c r="E141" s="40" t="s">
        <v>80</v>
      </c>
      <c r="F141" s="40" t="s">
        <v>81</v>
      </c>
      <c r="G141" s="40"/>
      <c r="H141" s="40"/>
      <c r="I141" s="40" t="s">
        <v>82</v>
      </c>
      <c r="J141" s="40" t="s">
        <v>83</v>
      </c>
      <c r="K141" s="40" t="s">
        <v>84</v>
      </c>
      <c r="L141" s="40" t="s">
        <v>85</v>
      </c>
      <c r="M141" s="40" t="s">
        <v>86</v>
      </c>
      <c r="N141" s="41" t="s">
        <v>87</v>
      </c>
      <c r="O141" s="40" t="s">
        <v>88</v>
      </c>
      <c r="P141" s="18"/>
    </row>
    <row r="142" spans="1:77" s="33" customFormat="1" ht="64.5" customHeight="1">
      <c r="A142" s="9"/>
      <c r="B142" s="38"/>
      <c r="C142" s="42" t="s">
        <v>89</v>
      </c>
      <c r="D142" s="43" t="s">
        <v>90</v>
      </c>
      <c r="E142" s="44" t="s">
        <v>91</v>
      </c>
      <c r="F142" s="44" t="s">
        <v>44</v>
      </c>
      <c r="G142" s="45" t="s">
        <v>118</v>
      </c>
      <c r="H142" s="46" t="s">
        <v>119</v>
      </c>
      <c r="I142" s="46" t="s">
        <v>67</v>
      </c>
      <c r="J142" s="47" t="s">
        <v>92</v>
      </c>
      <c r="K142" s="47" t="s">
        <v>93</v>
      </c>
      <c r="L142" s="47" t="s">
        <v>94</v>
      </c>
      <c r="M142" s="47" t="s">
        <v>95</v>
      </c>
      <c r="N142" s="48" t="s">
        <v>96</v>
      </c>
      <c r="O142" s="49" t="s">
        <v>97</v>
      </c>
      <c r="P142" s="18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</row>
    <row r="143" spans="2:15" ht="33.75">
      <c r="B143" s="2" t="s">
        <v>77</v>
      </c>
      <c r="C143" s="20" t="s">
        <v>12</v>
      </c>
      <c r="D143" s="20"/>
      <c r="E143" s="20"/>
      <c r="F143" s="2" t="s">
        <v>46</v>
      </c>
      <c r="G143" s="2">
        <v>30</v>
      </c>
      <c r="H143" s="2">
        <v>0</v>
      </c>
      <c r="I143" s="2">
        <f>G143+H143</f>
        <v>30</v>
      </c>
      <c r="J143" s="2"/>
      <c r="K143" s="24">
        <f>ROUND(I143*J143,2)</f>
        <v>0</v>
      </c>
      <c r="L143" s="2"/>
      <c r="M143" s="24">
        <f>ROUND(K143*L143,2)</f>
        <v>0</v>
      </c>
      <c r="N143" s="25">
        <f>ROUND(O143/I143,2)</f>
        <v>0</v>
      </c>
      <c r="O143" s="24">
        <f>ROUND(SUM(K143,M143),2)</f>
        <v>0</v>
      </c>
    </row>
    <row r="144" spans="2:16" s="9" customFormat="1" ht="28.5" customHeight="1">
      <c r="B144" s="2"/>
      <c r="C144" s="6"/>
      <c r="D144" s="6"/>
      <c r="E144" s="6"/>
      <c r="F144" s="3"/>
      <c r="G144" s="3"/>
      <c r="H144" s="3"/>
      <c r="I144" s="3"/>
      <c r="J144" s="34" t="s">
        <v>98</v>
      </c>
      <c r="K144" s="24">
        <f>SUM(K143)</f>
        <v>0</v>
      </c>
      <c r="L144" s="24"/>
      <c r="M144" s="24"/>
      <c r="N144" s="25"/>
      <c r="O144" s="24"/>
      <c r="P144" s="18"/>
    </row>
    <row r="145" spans="2:16" s="9" customFormat="1" ht="28.5" customHeight="1">
      <c r="B145" s="2"/>
      <c r="C145" s="6"/>
      <c r="D145" s="6"/>
      <c r="E145" s="6"/>
      <c r="F145" s="3"/>
      <c r="G145" s="3"/>
      <c r="H145" s="3"/>
      <c r="I145" s="3"/>
      <c r="J145" s="26"/>
      <c r="K145" s="24"/>
      <c r="L145" s="34" t="s">
        <v>99</v>
      </c>
      <c r="M145" s="24">
        <f>SUM(M143:M144)</f>
        <v>0</v>
      </c>
      <c r="N145" s="25"/>
      <c r="O145" s="24"/>
      <c r="P145" s="18"/>
    </row>
    <row r="146" spans="2:16" s="9" customFormat="1" ht="28.5" customHeight="1">
      <c r="B146" s="2"/>
      <c r="C146" s="6"/>
      <c r="D146" s="6"/>
      <c r="E146" s="6"/>
      <c r="F146" s="3"/>
      <c r="G146" s="3"/>
      <c r="H146" s="3"/>
      <c r="I146" s="3"/>
      <c r="J146" s="26"/>
      <c r="K146" s="24"/>
      <c r="L146" s="24"/>
      <c r="M146" s="24"/>
      <c r="N146" s="35" t="s">
        <v>100</v>
      </c>
      <c r="O146" s="24">
        <f>SUM(O143:O145)</f>
        <v>0</v>
      </c>
      <c r="P146" s="18"/>
    </row>
    <row r="147" spans="2:16" s="9" customFormat="1" ht="28.5" customHeight="1">
      <c r="B147" s="38" t="s">
        <v>165</v>
      </c>
      <c r="C147" s="39"/>
      <c r="D147" s="38" t="s">
        <v>79</v>
      </c>
      <c r="E147" s="40" t="s">
        <v>80</v>
      </c>
      <c r="F147" s="40" t="s">
        <v>81</v>
      </c>
      <c r="G147" s="40"/>
      <c r="H147" s="40"/>
      <c r="I147" s="40" t="s">
        <v>82</v>
      </c>
      <c r="J147" s="40" t="s">
        <v>83</v>
      </c>
      <c r="K147" s="40" t="s">
        <v>84</v>
      </c>
      <c r="L147" s="40" t="s">
        <v>85</v>
      </c>
      <c r="M147" s="40" t="s">
        <v>86</v>
      </c>
      <c r="N147" s="41" t="s">
        <v>87</v>
      </c>
      <c r="O147" s="40" t="s">
        <v>88</v>
      </c>
      <c r="P147" s="18"/>
    </row>
    <row r="148" spans="1:77" s="33" customFormat="1" ht="64.5" customHeight="1">
      <c r="A148" s="9"/>
      <c r="B148" s="38"/>
      <c r="C148" s="42" t="s">
        <v>89</v>
      </c>
      <c r="D148" s="43" t="s">
        <v>90</v>
      </c>
      <c r="E148" s="44" t="s">
        <v>91</v>
      </c>
      <c r="F148" s="44" t="s">
        <v>44</v>
      </c>
      <c r="G148" s="45" t="s">
        <v>118</v>
      </c>
      <c r="H148" s="46" t="s">
        <v>119</v>
      </c>
      <c r="I148" s="46" t="s">
        <v>67</v>
      </c>
      <c r="J148" s="47" t="s">
        <v>92</v>
      </c>
      <c r="K148" s="47" t="s">
        <v>93</v>
      </c>
      <c r="L148" s="47" t="s">
        <v>94</v>
      </c>
      <c r="M148" s="47" t="s">
        <v>95</v>
      </c>
      <c r="N148" s="48" t="s">
        <v>96</v>
      </c>
      <c r="O148" s="49" t="s">
        <v>97</v>
      </c>
      <c r="P148" s="18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</row>
    <row r="149" spans="2:15" ht="93" customHeight="1">
      <c r="B149" s="2" t="s">
        <v>77</v>
      </c>
      <c r="C149" s="15" t="s">
        <v>14</v>
      </c>
      <c r="D149" s="15"/>
      <c r="E149" s="15"/>
      <c r="F149" s="2" t="s">
        <v>112</v>
      </c>
      <c r="G149" s="2">
        <v>110</v>
      </c>
      <c r="H149" s="2">
        <v>0</v>
      </c>
      <c r="I149" s="2">
        <f>G149+H149</f>
        <v>110</v>
      </c>
      <c r="J149" s="2"/>
      <c r="K149" s="24">
        <f>ROUND(I149*J149,2)</f>
        <v>0</v>
      </c>
      <c r="L149" s="2"/>
      <c r="M149" s="24">
        <f>ROUND(K149*L149,2)</f>
        <v>0</v>
      </c>
      <c r="N149" s="25">
        <f>ROUND(O149/I149,2)</f>
        <v>0</v>
      </c>
      <c r="O149" s="24">
        <f>ROUND(SUM(K149,M149),2)</f>
        <v>0</v>
      </c>
    </row>
    <row r="150" spans="2:15" ht="102.75" customHeight="1">
      <c r="B150" s="2" t="s">
        <v>78</v>
      </c>
      <c r="C150" s="15" t="s">
        <v>113</v>
      </c>
      <c r="D150" s="15"/>
      <c r="E150" s="15"/>
      <c r="F150" s="2" t="s">
        <v>112</v>
      </c>
      <c r="G150" s="2">
        <v>110</v>
      </c>
      <c r="H150" s="2">
        <v>0</v>
      </c>
      <c r="I150" s="2">
        <f>G150+H150</f>
        <v>110</v>
      </c>
      <c r="J150" s="2"/>
      <c r="K150" s="24">
        <f>ROUND(I150*J150,2)</f>
        <v>0</v>
      </c>
      <c r="L150" s="2"/>
      <c r="M150" s="24">
        <f>ROUND(K150*L150,2)</f>
        <v>0</v>
      </c>
      <c r="N150" s="25">
        <f>ROUND(O150/I150,2)</f>
        <v>0</v>
      </c>
      <c r="O150" s="24">
        <f>ROUND(SUM(K150,M150),2)</f>
        <v>0</v>
      </c>
    </row>
    <row r="151" spans="2:16" s="9" customFormat="1" ht="28.5" customHeight="1">
      <c r="B151" s="2"/>
      <c r="C151" s="6"/>
      <c r="D151" s="6"/>
      <c r="E151" s="6"/>
      <c r="F151" s="3"/>
      <c r="G151" s="3"/>
      <c r="H151" s="3"/>
      <c r="I151" s="3"/>
      <c r="J151" s="34" t="s">
        <v>98</v>
      </c>
      <c r="K151" s="24">
        <f>SUM(K149:K150)</f>
        <v>0</v>
      </c>
      <c r="L151" s="24"/>
      <c r="M151" s="24"/>
      <c r="N151" s="25"/>
      <c r="O151" s="24"/>
      <c r="P151" s="18"/>
    </row>
    <row r="152" spans="2:16" s="9" customFormat="1" ht="28.5" customHeight="1">
      <c r="B152" s="2"/>
      <c r="C152" s="6"/>
      <c r="D152" s="6"/>
      <c r="E152" s="6"/>
      <c r="F152" s="3"/>
      <c r="G152" s="3"/>
      <c r="H152" s="3"/>
      <c r="I152" s="3"/>
      <c r="J152" s="26"/>
      <c r="K152" s="24"/>
      <c r="L152" s="34" t="s">
        <v>99</v>
      </c>
      <c r="M152" s="24">
        <f>SUM(M149:M151)</f>
        <v>0</v>
      </c>
      <c r="N152" s="25"/>
      <c r="O152" s="24"/>
      <c r="P152" s="18"/>
    </row>
    <row r="153" spans="2:16" s="9" customFormat="1" ht="28.5" customHeight="1">
      <c r="B153" s="2"/>
      <c r="C153" s="6"/>
      <c r="D153" s="6"/>
      <c r="E153" s="6"/>
      <c r="F153" s="3"/>
      <c r="G153" s="3"/>
      <c r="H153" s="3"/>
      <c r="I153" s="3"/>
      <c r="J153" s="26"/>
      <c r="K153" s="24"/>
      <c r="L153" s="24"/>
      <c r="M153" s="24"/>
      <c r="N153" s="35" t="s">
        <v>100</v>
      </c>
      <c r="O153" s="24">
        <f>SUM(O149:O152)</f>
        <v>0</v>
      </c>
      <c r="P153" s="18"/>
    </row>
    <row r="154" spans="2:16" s="9" customFormat="1" ht="28.5" customHeight="1">
      <c r="B154" s="38" t="s">
        <v>166</v>
      </c>
      <c r="C154" s="39"/>
      <c r="D154" s="38" t="s">
        <v>79</v>
      </c>
      <c r="E154" s="40" t="s">
        <v>80</v>
      </c>
      <c r="F154" s="40" t="s">
        <v>81</v>
      </c>
      <c r="G154" s="40"/>
      <c r="H154" s="40"/>
      <c r="I154" s="40" t="s">
        <v>82</v>
      </c>
      <c r="J154" s="40" t="s">
        <v>83</v>
      </c>
      <c r="K154" s="40" t="s">
        <v>84</v>
      </c>
      <c r="L154" s="40" t="s">
        <v>85</v>
      </c>
      <c r="M154" s="40" t="s">
        <v>86</v>
      </c>
      <c r="N154" s="41" t="s">
        <v>87</v>
      </c>
      <c r="O154" s="40" t="s">
        <v>88</v>
      </c>
      <c r="P154" s="18"/>
    </row>
    <row r="155" spans="1:77" s="33" customFormat="1" ht="64.5" customHeight="1">
      <c r="A155" s="9"/>
      <c r="B155" s="38"/>
      <c r="C155" s="42" t="s">
        <v>89</v>
      </c>
      <c r="D155" s="43" t="s">
        <v>90</v>
      </c>
      <c r="E155" s="44" t="s">
        <v>91</v>
      </c>
      <c r="F155" s="44" t="s">
        <v>44</v>
      </c>
      <c r="G155" s="45" t="s">
        <v>118</v>
      </c>
      <c r="H155" s="46" t="s">
        <v>119</v>
      </c>
      <c r="I155" s="46" t="s">
        <v>67</v>
      </c>
      <c r="J155" s="47" t="s">
        <v>92</v>
      </c>
      <c r="K155" s="47" t="s">
        <v>93</v>
      </c>
      <c r="L155" s="47" t="s">
        <v>94</v>
      </c>
      <c r="M155" s="47" t="s">
        <v>95</v>
      </c>
      <c r="N155" s="48" t="s">
        <v>96</v>
      </c>
      <c r="O155" s="49" t="s">
        <v>97</v>
      </c>
      <c r="P155" s="18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</row>
    <row r="156" spans="2:15" ht="67.5">
      <c r="B156" s="2" t="s">
        <v>77</v>
      </c>
      <c r="C156" s="4" t="s">
        <v>30</v>
      </c>
      <c r="D156" s="4"/>
      <c r="E156" s="4"/>
      <c r="F156" s="2" t="s">
        <v>46</v>
      </c>
      <c r="G156" s="2">
        <v>5</v>
      </c>
      <c r="H156" s="2">
        <v>0</v>
      </c>
      <c r="I156" s="2">
        <f>G156+H156</f>
        <v>5</v>
      </c>
      <c r="J156" s="2"/>
      <c r="K156" s="24">
        <f>ROUND(I156*J156,2)</f>
        <v>0</v>
      </c>
      <c r="L156" s="2"/>
      <c r="M156" s="24">
        <f>ROUND(K156*L156,2)</f>
        <v>0</v>
      </c>
      <c r="N156" s="25">
        <f>ROUND(O156/I156,2)</f>
        <v>0</v>
      </c>
      <c r="O156" s="24">
        <f>ROUND(SUM(K156,M156),2)</f>
        <v>0</v>
      </c>
    </row>
    <row r="157" spans="2:15" ht="22.5">
      <c r="B157" s="2" t="s">
        <v>78</v>
      </c>
      <c r="C157" s="4" t="s">
        <v>31</v>
      </c>
      <c r="D157" s="4"/>
      <c r="E157" s="4"/>
      <c r="F157" s="2" t="s">
        <v>46</v>
      </c>
      <c r="G157" s="2">
        <v>5</v>
      </c>
      <c r="H157" s="2">
        <v>0</v>
      </c>
      <c r="I157" s="2">
        <f>G157+H157</f>
        <v>5</v>
      </c>
      <c r="J157" s="2"/>
      <c r="K157" s="24">
        <f>ROUND(I157*J157,2)</f>
        <v>0</v>
      </c>
      <c r="L157" s="2"/>
      <c r="M157" s="24">
        <f>ROUND(K157*L157,2)</f>
        <v>0</v>
      </c>
      <c r="N157" s="25">
        <f>ROUND(O157/I157,2)</f>
        <v>0</v>
      </c>
      <c r="O157" s="24">
        <f>ROUND(SUM(K157,M157),2)</f>
        <v>0</v>
      </c>
    </row>
    <row r="158" spans="2:16" s="9" customFormat="1" ht="28.5" customHeight="1">
      <c r="B158" s="2"/>
      <c r="C158" s="6"/>
      <c r="D158" s="6"/>
      <c r="E158" s="6"/>
      <c r="F158" s="3"/>
      <c r="G158" s="3"/>
      <c r="H158" s="3"/>
      <c r="I158" s="3"/>
      <c r="J158" s="34" t="s">
        <v>98</v>
      </c>
      <c r="K158" s="24">
        <f>SUM(K156:K157)</f>
        <v>0</v>
      </c>
      <c r="L158" s="24"/>
      <c r="M158" s="24"/>
      <c r="N158" s="25"/>
      <c r="O158" s="24"/>
      <c r="P158" s="18"/>
    </row>
    <row r="159" spans="2:16" s="9" customFormat="1" ht="28.5" customHeight="1">
      <c r="B159" s="2"/>
      <c r="C159" s="6"/>
      <c r="D159" s="6"/>
      <c r="E159" s="6"/>
      <c r="F159" s="3"/>
      <c r="G159" s="3"/>
      <c r="H159" s="3"/>
      <c r="I159" s="3"/>
      <c r="J159" s="26"/>
      <c r="K159" s="24"/>
      <c r="L159" s="34" t="s">
        <v>99</v>
      </c>
      <c r="M159" s="24">
        <f>SUM(M156:M158)</f>
        <v>0</v>
      </c>
      <c r="N159" s="25"/>
      <c r="O159" s="24"/>
      <c r="P159" s="18"/>
    </row>
    <row r="160" spans="2:16" s="9" customFormat="1" ht="28.5" customHeight="1">
      <c r="B160" s="2"/>
      <c r="C160" s="6"/>
      <c r="D160" s="6"/>
      <c r="E160" s="6"/>
      <c r="F160" s="3"/>
      <c r="G160" s="3"/>
      <c r="H160" s="3"/>
      <c r="I160" s="3"/>
      <c r="J160" s="26"/>
      <c r="K160" s="24"/>
      <c r="L160" s="24"/>
      <c r="M160" s="24"/>
      <c r="N160" s="35" t="s">
        <v>100</v>
      </c>
      <c r="O160" s="24">
        <f>SUM(O156:O159)</f>
        <v>0</v>
      </c>
      <c r="P160" s="18"/>
    </row>
    <row r="161" spans="2:16" s="9" customFormat="1" ht="28.5" customHeight="1">
      <c r="B161" s="38" t="s">
        <v>167</v>
      </c>
      <c r="C161" s="39"/>
      <c r="D161" s="38" t="s">
        <v>79</v>
      </c>
      <c r="E161" s="40" t="s">
        <v>80</v>
      </c>
      <c r="F161" s="40" t="s">
        <v>81</v>
      </c>
      <c r="G161" s="40"/>
      <c r="H161" s="40"/>
      <c r="I161" s="40" t="s">
        <v>82</v>
      </c>
      <c r="J161" s="40" t="s">
        <v>83</v>
      </c>
      <c r="K161" s="40" t="s">
        <v>84</v>
      </c>
      <c r="L161" s="40" t="s">
        <v>85</v>
      </c>
      <c r="M161" s="40" t="s">
        <v>86</v>
      </c>
      <c r="N161" s="41" t="s">
        <v>87</v>
      </c>
      <c r="O161" s="40" t="s">
        <v>88</v>
      </c>
      <c r="P161" s="18"/>
    </row>
    <row r="162" spans="1:77" s="33" customFormat="1" ht="64.5" customHeight="1">
      <c r="A162" s="9"/>
      <c r="B162" s="38"/>
      <c r="C162" s="42" t="s">
        <v>89</v>
      </c>
      <c r="D162" s="43" t="s">
        <v>90</v>
      </c>
      <c r="E162" s="44" t="s">
        <v>91</v>
      </c>
      <c r="F162" s="44" t="s">
        <v>44</v>
      </c>
      <c r="G162" s="45" t="s">
        <v>118</v>
      </c>
      <c r="H162" s="46" t="s">
        <v>119</v>
      </c>
      <c r="I162" s="46" t="s">
        <v>67</v>
      </c>
      <c r="J162" s="47" t="s">
        <v>92</v>
      </c>
      <c r="K162" s="47" t="s">
        <v>93</v>
      </c>
      <c r="L162" s="47" t="s">
        <v>94</v>
      </c>
      <c r="M162" s="47" t="s">
        <v>95</v>
      </c>
      <c r="N162" s="48" t="s">
        <v>96</v>
      </c>
      <c r="O162" s="49" t="s">
        <v>97</v>
      </c>
      <c r="P162" s="18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</row>
    <row r="163" spans="2:15" ht="14.25" customHeight="1">
      <c r="B163" s="2" t="s">
        <v>77</v>
      </c>
      <c r="C163" s="20" t="s">
        <v>32</v>
      </c>
      <c r="D163" s="20"/>
      <c r="E163" s="20"/>
      <c r="F163" s="13" t="s">
        <v>46</v>
      </c>
      <c r="G163" s="13">
        <v>20</v>
      </c>
      <c r="H163" s="2">
        <v>0</v>
      </c>
      <c r="I163" s="2">
        <f>G163+H163</f>
        <v>20</v>
      </c>
      <c r="J163" s="13"/>
      <c r="K163" s="24">
        <f>ROUND(I163*J163,2)</f>
        <v>0</v>
      </c>
      <c r="L163" s="2"/>
      <c r="M163" s="24">
        <f>ROUND(K163*L163,2)</f>
        <v>0</v>
      </c>
      <c r="N163" s="25">
        <f>ROUND(O163/I163,2)</f>
        <v>0</v>
      </c>
      <c r="O163" s="24">
        <f>ROUND(SUM(K163,M163),2)</f>
        <v>0</v>
      </c>
    </row>
    <row r="164" spans="2:15" ht="22.5" customHeight="1">
      <c r="B164" s="2"/>
      <c r="C164" s="29" t="s">
        <v>107</v>
      </c>
      <c r="D164" s="29"/>
      <c r="E164" s="29"/>
      <c r="F164" s="2"/>
      <c r="G164" s="2"/>
      <c r="H164" s="2"/>
      <c r="I164" s="2"/>
      <c r="J164" s="2"/>
      <c r="K164" s="24"/>
      <c r="L164" s="2"/>
      <c r="M164" s="24"/>
      <c r="N164" s="25"/>
      <c r="O164" s="24"/>
    </row>
    <row r="165" spans="2:16" s="9" customFormat="1" ht="28.5" customHeight="1">
      <c r="B165" s="2"/>
      <c r="C165" s="6"/>
      <c r="D165" s="6"/>
      <c r="E165" s="6"/>
      <c r="F165" s="3"/>
      <c r="G165" s="3"/>
      <c r="H165" s="3"/>
      <c r="I165" s="3"/>
      <c r="J165" s="34" t="s">
        <v>98</v>
      </c>
      <c r="K165" s="24">
        <f>SUM(K163:K164)</f>
        <v>0</v>
      </c>
      <c r="L165" s="24"/>
      <c r="M165" s="24"/>
      <c r="N165" s="25"/>
      <c r="O165" s="24"/>
      <c r="P165" s="18"/>
    </row>
    <row r="166" spans="2:16" s="9" customFormat="1" ht="28.5" customHeight="1">
      <c r="B166" s="2"/>
      <c r="C166" s="6"/>
      <c r="D166" s="6"/>
      <c r="E166" s="6"/>
      <c r="F166" s="3"/>
      <c r="G166" s="3"/>
      <c r="H166" s="3"/>
      <c r="I166" s="3"/>
      <c r="J166" s="26"/>
      <c r="K166" s="24"/>
      <c r="L166" s="34" t="s">
        <v>99</v>
      </c>
      <c r="M166" s="24">
        <f>SUM(M163:M165)</f>
        <v>0</v>
      </c>
      <c r="N166" s="25"/>
      <c r="O166" s="24"/>
      <c r="P166" s="18"/>
    </row>
    <row r="167" spans="2:16" s="9" customFormat="1" ht="28.5" customHeight="1">
      <c r="B167" s="2"/>
      <c r="C167" s="6"/>
      <c r="D167" s="6"/>
      <c r="E167" s="6"/>
      <c r="F167" s="3"/>
      <c r="G167" s="3"/>
      <c r="H167" s="3"/>
      <c r="I167" s="3"/>
      <c r="J167" s="26"/>
      <c r="K167" s="24"/>
      <c r="L167" s="24"/>
      <c r="M167" s="24"/>
      <c r="N167" s="35" t="s">
        <v>100</v>
      </c>
      <c r="O167" s="24">
        <f>SUM(O163:O166)</f>
        <v>0</v>
      </c>
      <c r="P167" s="18"/>
    </row>
    <row r="168" spans="2:16" s="9" customFormat="1" ht="28.5" customHeight="1">
      <c r="B168" s="38" t="s">
        <v>58</v>
      </c>
      <c r="C168" s="39"/>
      <c r="D168" s="38" t="s">
        <v>79</v>
      </c>
      <c r="E168" s="40" t="s">
        <v>80</v>
      </c>
      <c r="F168" s="40" t="s">
        <v>81</v>
      </c>
      <c r="G168" s="40"/>
      <c r="H168" s="40"/>
      <c r="I168" s="40" t="s">
        <v>82</v>
      </c>
      <c r="J168" s="40" t="s">
        <v>83</v>
      </c>
      <c r="K168" s="40" t="s">
        <v>84</v>
      </c>
      <c r="L168" s="40" t="s">
        <v>85</v>
      </c>
      <c r="M168" s="40" t="s">
        <v>86</v>
      </c>
      <c r="N168" s="41" t="s">
        <v>87</v>
      </c>
      <c r="O168" s="40" t="s">
        <v>88</v>
      </c>
      <c r="P168" s="18"/>
    </row>
    <row r="169" spans="1:77" s="33" customFormat="1" ht="64.5" customHeight="1">
      <c r="A169" s="9"/>
      <c r="B169" s="38"/>
      <c r="C169" s="42" t="s">
        <v>89</v>
      </c>
      <c r="D169" s="43" t="s">
        <v>90</v>
      </c>
      <c r="E169" s="44" t="s">
        <v>91</v>
      </c>
      <c r="F169" s="44" t="s">
        <v>44</v>
      </c>
      <c r="G169" s="45" t="s">
        <v>118</v>
      </c>
      <c r="H169" s="46" t="s">
        <v>119</v>
      </c>
      <c r="I169" s="46" t="s">
        <v>67</v>
      </c>
      <c r="J169" s="47" t="s">
        <v>92</v>
      </c>
      <c r="K169" s="47" t="s">
        <v>93</v>
      </c>
      <c r="L169" s="47" t="s">
        <v>94</v>
      </c>
      <c r="M169" s="47" t="s">
        <v>95</v>
      </c>
      <c r="N169" s="48" t="s">
        <v>96</v>
      </c>
      <c r="O169" s="49" t="s">
        <v>97</v>
      </c>
      <c r="P169" s="18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</row>
    <row r="170" spans="2:15" ht="73.5" customHeight="1">
      <c r="B170" s="2" t="s">
        <v>77</v>
      </c>
      <c r="C170" s="20" t="s">
        <v>0</v>
      </c>
      <c r="D170" s="20"/>
      <c r="E170" s="20"/>
      <c r="F170" s="2" t="s">
        <v>46</v>
      </c>
      <c r="G170" s="2">
        <v>440</v>
      </c>
      <c r="H170" s="2">
        <v>0</v>
      </c>
      <c r="I170" s="2">
        <f>G170+H170</f>
        <v>440</v>
      </c>
      <c r="J170" s="2"/>
      <c r="K170" s="24">
        <f>ROUND(I170*J170,2)</f>
        <v>0</v>
      </c>
      <c r="L170" s="2"/>
      <c r="M170" s="24">
        <f>ROUND(K170*L170,2)</f>
        <v>0</v>
      </c>
      <c r="N170" s="25">
        <f>ROUND(O170/I170,2)</f>
        <v>0</v>
      </c>
      <c r="O170" s="24">
        <f>ROUND(SUM(K170,M170),2)</f>
        <v>0</v>
      </c>
    </row>
    <row r="171" spans="1:77" s="10" customFormat="1" ht="69.75" customHeight="1">
      <c r="A171" s="9"/>
      <c r="B171" s="2" t="s">
        <v>78</v>
      </c>
      <c r="C171" s="3" t="s">
        <v>1</v>
      </c>
      <c r="D171" s="27"/>
      <c r="E171" s="27"/>
      <c r="F171" s="2" t="s">
        <v>46</v>
      </c>
      <c r="G171" s="2">
        <v>2</v>
      </c>
      <c r="H171" s="2">
        <v>0</v>
      </c>
      <c r="I171" s="2">
        <v>2</v>
      </c>
      <c r="J171" s="2"/>
      <c r="K171" s="24">
        <f>ROUND(I171*J171,2)</f>
        <v>0</v>
      </c>
      <c r="L171" s="2"/>
      <c r="M171" s="24">
        <f>ROUND(K171*L171,2)</f>
        <v>0</v>
      </c>
      <c r="N171" s="25">
        <f>ROUND(O171/I171,2)</f>
        <v>0</v>
      </c>
      <c r="O171" s="24">
        <f>ROUND(SUM(K171,M171),2)</f>
        <v>0</v>
      </c>
      <c r="P171" s="18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</row>
    <row r="172" spans="2:16" s="9" customFormat="1" ht="28.5" customHeight="1">
      <c r="B172" s="2"/>
      <c r="C172" s="6"/>
      <c r="D172" s="6"/>
      <c r="E172" s="6"/>
      <c r="F172" s="3"/>
      <c r="G172" s="3"/>
      <c r="H172" s="3"/>
      <c r="I172" s="3"/>
      <c r="J172" s="34" t="s">
        <v>98</v>
      </c>
      <c r="K172" s="24">
        <f>SUM(K170:K171)</f>
        <v>0</v>
      </c>
      <c r="L172" s="24"/>
      <c r="M172" s="24"/>
      <c r="N172" s="25"/>
      <c r="O172" s="24"/>
      <c r="P172" s="18"/>
    </row>
    <row r="173" spans="2:16" s="9" customFormat="1" ht="28.5" customHeight="1">
      <c r="B173" s="2"/>
      <c r="C173" s="6"/>
      <c r="D173" s="6"/>
      <c r="E173" s="6"/>
      <c r="F173" s="3"/>
      <c r="G173" s="3"/>
      <c r="H173" s="3"/>
      <c r="I173" s="3"/>
      <c r="J173" s="26"/>
      <c r="K173" s="24"/>
      <c r="L173" s="34" t="s">
        <v>99</v>
      </c>
      <c r="M173" s="24">
        <f>SUM(M170:M172)</f>
        <v>0</v>
      </c>
      <c r="N173" s="25"/>
      <c r="O173" s="24"/>
      <c r="P173" s="18"/>
    </row>
    <row r="174" spans="2:16" s="9" customFormat="1" ht="28.5" customHeight="1">
      <c r="B174" s="2"/>
      <c r="C174" s="6"/>
      <c r="D174" s="6"/>
      <c r="E174" s="6"/>
      <c r="F174" s="3"/>
      <c r="G174" s="3"/>
      <c r="H174" s="3"/>
      <c r="I174" s="3"/>
      <c r="J174" s="26"/>
      <c r="K174" s="24"/>
      <c r="L174" s="24"/>
      <c r="M174" s="24"/>
      <c r="N174" s="35" t="s">
        <v>100</v>
      </c>
      <c r="O174" s="24">
        <f>SUM(O170:O173)</f>
        <v>0</v>
      </c>
      <c r="P174" s="18"/>
    </row>
    <row r="175" spans="2:16" s="9" customFormat="1" ht="28.5" customHeight="1">
      <c r="B175" s="38" t="s">
        <v>59</v>
      </c>
      <c r="C175" s="39"/>
      <c r="D175" s="38" t="s">
        <v>79</v>
      </c>
      <c r="E175" s="40" t="s">
        <v>80</v>
      </c>
      <c r="F175" s="40" t="s">
        <v>81</v>
      </c>
      <c r="G175" s="40"/>
      <c r="H175" s="40"/>
      <c r="I175" s="40" t="s">
        <v>82</v>
      </c>
      <c r="J175" s="40" t="s">
        <v>83</v>
      </c>
      <c r="K175" s="40" t="s">
        <v>84</v>
      </c>
      <c r="L175" s="40" t="s">
        <v>85</v>
      </c>
      <c r="M175" s="40" t="s">
        <v>86</v>
      </c>
      <c r="N175" s="41" t="s">
        <v>87</v>
      </c>
      <c r="O175" s="40" t="s">
        <v>88</v>
      </c>
      <c r="P175" s="18"/>
    </row>
    <row r="176" spans="1:77" s="33" customFormat="1" ht="64.5" customHeight="1">
      <c r="A176" s="9"/>
      <c r="B176" s="38"/>
      <c r="C176" s="42" t="s">
        <v>89</v>
      </c>
      <c r="D176" s="43" t="s">
        <v>90</v>
      </c>
      <c r="E176" s="44" t="s">
        <v>91</v>
      </c>
      <c r="F176" s="44" t="s">
        <v>44</v>
      </c>
      <c r="G176" s="45" t="s">
        <v>118</v>
      </c>
      <c r="H176" s="46" t="s">
        <v>119</v>
      </c>
      <c r="I176" s="46" t="s">
        <v>67</v>
      </c>
      <c r="J176" s="47" t="s">
        <v>92</v>
      </c>
      <c r="K176" s="47" t="s">
        <v>93</v>
      </c>
      <c r="L176" s="47" t="s">
        <v>94</v>
      </c>
      <c r="M176" s="47" t="s">
        <v>95</v>
      </c>
      <c r="N176" s="48" t="s">
        <v>96</v>
      </c>
      <c r="O176" s="49" t="s">
        <v>97</v>
      </c>
      <c r="P176" s="18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</row>
    <row r="177" spans="2:15" ht="45" customHeight="1">
      <c r="B177" s="2" t="s">
        <v>77</v>
      </c>
      <c r="C177" s="20" t="s">
        <v>108</v>
      </c>
      <c r="D177" s="20"/>
      <c r="E177" s="20"/>
      <c r="F177" s="2" t="s">
        <v>46</v>
      </c>
      <c r="G177" s="2">
        <v>39</v>
      </c>
      <c r="H177" s="2">
        <v>0</v>
      </c>
      <c r="I177" s="2">
        <f>G177+H177</f>
        <v>39</v>
      </c>
      <c r="J177" s="2"/>
      <c r="K177" s="24">
        <f>ROUND(I177*J177,2)</f>
        <v>0</v>
      </c>
      <c r="L177" s="2"/>
      <c r="M177" s="24">
        <f>ROUND(K177*L177,2)</f>
        <v>0</v>
      </c>
      <c r="N177" s="25">
        <f>ROUND(O177/I177,2)</f>
        <v>0</v>
      </c>
      <c r="O177" s="24">
        <f>ROUND(SUM(K177,M177),2)</f>
        <v>0</v>
      </c>
    </row>
    <row r="178" spans="2:15" ht="12.75">
      <c r="B178" s="2" t="s">
        <v>78</v>
      </c>
      <c r="C178" s="20" t="s">
        <v>109</v>
      </c>
      <c r="D178" s="20"/>
      <c r="E178" s="20"/>
      <c r="F178" s="2" t="s">
        <v>46</v>
      </c>
      <c r="G178" s="2">
        <v>4</v>
      </c>
      <c r="H178" s="2">
        <v>0</v>
      </c>
      <c r="I178" s="2">
        <f>G178+H178</f>
        <v>4</v>
      </c>
      <c r="J178" s="2"/>
      <c r="K178" s="24">
        <f>ROUND(I178*J178,2)</f>
        <v>0</v>
      </c>
      <c r="L178" s="2"/>
      <c r="M178" s="24">
        <f>ROUND(K178*L178,2)</f>
        <v>0</v>
      </c>
      <c r="N178" s="25">
        <f>ROUND(O178/I178,2)</f>
        <v>0</v>
      </c>
      <c r="O178" s="24">
        <f>ROUND(SUM(K178,M178),2)</f>
        <v>0</v>
      </c>
    </row>
    <row r="179" spans="2:15" ht="12.75">
      <c r="B179" s="2" t="s">
        <v>70</v>
      </c>
      <c r="C179" s="31" t="s">
        <v>25</v>
      </c>
      <c r="D179" s="31"/>
      <c r="E179" s="31"/>
      <c r="F179" s="2" t="s">
        <v>46</v>
      </c>
      <c r="G179" s="2">
        <v>10</v>
      </c>
      <c r="H179" s="2">
        <v>0</v>
      </c>
      <c r="I179" s="2">
        <f>G179+H179</f>
        <v>10</v>
      </c>
      <c r="J179" s="2"/>
      <c r="K179" s="24">
        <f>ROUND(I179*J179,2)</f>
        <v>0</v>
      </c>
      <c r="L179" s="2"/>
      <c r="M179" s="24">
        <f>ROUND(K179*L179,2)</f>
        <v>0</v>
      </c>
      <c r="N179" s="25">
        <f>ROUND(O179/I179,2)</f>
        <v>0</v>
      </c>
      <c r="O179" s="24">
        <f>ROUND(SUM(K179,M179),2)</f>
        <v>0</v>
      </c>
    </row>
    <row r="180" spans="2:16" s="9" customFormat="1" ht="28.5" customHeight="1">
      <c r="B180" s="2"/>
      <c r="C180" s="6"/>
      <c r="D180" s="6"/>
      <c r="E180" s="6"/>
      <c r="F180" s="3"/>
      <c r="G180" s="3"/>
      <c r="H180" s="3"/>
      <c r="I180" s="3"/>
      <c r="J180" s="34" t="s">
        <v>98</v>
      </c>
      <c r="K180" s="24">
        <f>SUM(K177:K179)</f>
        <v>0</v>
      </c>
      <c r="L180" s="24"/>
      <c r="M180" s="24"/>
      <c r="N180" s="25"/>
      <c r="O180" s="24"/>
      <c r="P180" s="18"/>
    </row>
    <row r="181" spans="2:16" s="9" customFormat="1" ht="28.5" customHeight="1">
      <c r="B181" s="2"/>
      <c r="C181" s="6"/>
      <c r="D181" s="6"/>
      <c r="E181" s="6"/>
      <c r="F181" s="3"/>
      <c r="G181" s="3"/>
      <c r="H181" s="3"/>
      <c r="I181" s="3"/>
      <c r="J181" s="26"/>
      <c r="K181" s="24"/>
      <c r="L181" s="34" t="s">
        <v>99</v>
      </c>
      <c r="M181" s="24">
        <f>SUM(M177:M180)</f>
        <v>0</v>
      </c>
      <c r="N181" s="25"/>
      <c r="O181" s="24"/>
      <c r="P181" s="18"/>
    </row>
    <row r="182" spans="2:16" s="9" customFormat="1" ht="28.5" customHeight="1">
      <c r="B182" s="2"/>
      <c r="C182" s="6"/>
      <c r="D182" s="6"/>
      <c r="E182" s="6"/>
      <c r="F182" s="3"/>
      <c r="G182" s="3"/>
      <c r="H182" s="3"/>
      <c r="I182" s="3"/>
      <c r="J182" s="26"/>
      <c r="K182" s="24"/>
      <c r="L182" s="24"/>
      <c r="M182" s="24"/>
      <c r="N182" s="35" t="s">
        <v>100</v>
      </c>
      <c r="O182" s="24">
        <f>SUM(O177:O181)</f>
        <v>0</v>
      </c>
      <c r="P182" s="18"/>
    </row>
    <row r="183" spans="2:16" s="9" customFormat="1" ht="28.5" customHeight="1">
      <c r="B183" s="38" t="s">
        <v>2</v>
      </c>
      <c r="C183" s="39"/>
      <c r="D183" s="38" t="s">
        <v>79</v>
      </c>
      <c r="E183" s="40" t="s">
        <v>80</v>
      </c>
      <c r="F183" s="40" t="s">
        <v>81</v>
      </c>
      <c r="G183" s="40"/>
      <c r="H183" s="40"/>
      <c r="I183" s="40" t="s">
        <v>82</v>
      </c>
      <c r="J183" s="40" t="s">
        <v>83</v>
      </c>
      <c r="K183" s="40" t="s">
        <v>84</v>
      </c>
      <c r="L183" s="40" t="s">
        <v>85</v>
      </c>
      <c r="M183" s="40" t="s">
        <v>86</v>
      </c>
      <c r="N183" s="41" t="s">
        <v>87</v>
      </c>
      <c r="O183" s="40" t="s">
        <v>88</v>
      </c>
      <c r="P183" s="18"/>
    </row>
    <row r="184" spans="1:77" s="33" customFormat="1" ht="64.5" customHeight="1">
      <c r="A184" s="9"/>
      <c r="B184" s="38"/>
      <c r="C184" s="42" t="s">
        <v>89</v>
      </c>
      <c r="D184" s="43" t="s">
        <v>90</v>
      </c>
      <c r="E184" s="44" t="s">
        <v>91</v>
      </c>
      <c r="F184" s="44" t="s">
        <v>44</v>
      </c>
      <c r="G184" s="45" t="s">
        <v>118</v>
      </c>
      <c r="H184" s="46" t="s">
        <v>119</v>
      </c>
      <c r="I184" s="46" t="s">
        <v>67</v>
      </c>
      <c r="J184" s="47" t="s">
        <v>92</v>
      </c>
      <c r="K184" s="47" t="s">
        <v>93</v>
      </c>
      <c r="L184" s="47" t="s">
        <v>94</v>
      </c>
      <c r="M184" s="47" t="s">
        <v>95</v>
      </c>
      <c r="N184" s="48" t="s">
        <v>96</v>
      </c>
      <c r="O184" s="49" t="s">
        <v>97</v>
      </c>
      <c r="P184" s="18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</row>
    <row r="185" spans="2:15" ht="22.5">
      <c r="B185" s="2" t="s">
        <v>77</v>
      </c>
      <c r="C185" s="20" t="s">
        <v>19</v>
      </c>
      <c r="D185" s="20"/>
      <c r="E185" s="20"/>
      <c r="F185" s="2" t="s">
        <v>46</v>
      </c>
      <c r="G185" s="2">
        <v>25</v>
      </c>
      <c r="H185" s="2">
        <v>0</v>
      </c>
      <c r="I185" s="2">
        <f aca="true" t="shared" si="5" ref="I185:I194">G185+H185</f>
        <v>25</v>
      </c>
      <c r="J185" s="2"/>
      <c r="K185" s="24">
        <f aca="true" t="shared" si="6" ref="K185:K194">ROUND(I185*J185,2)</f>
        <v>0</v>
      </c>
      <c r="L185" s="2"/>
      <c r="M185" s="24">
        <f aca="true" t="shared" si="7" ref="M185:M194">ROUND(K185*L185,2)</f>
        <v>0</v>
      </c>
      <c r="N185" s="25">
        <f aca="true" t="shared" si="8" ref="N185:N194">ROUND(O185/I185,2)</f>
        <v>0</v>
      </c>
      <c r="O185" s="24">
        <f aca="true" t="shared" si="9" ref="O185:O194">ROUND(SUM(K185,M185),2)</f>
        <v>0</v>
      </c>
    </row>
    <row r="186" spans="2:15" ht="22.5">
      <c r="B186" s="2" t="s">
        <v>78</v>
      </c>
      <c r="C186" s="20" t="s">
        <v>71</v>
      </c>
      <c r="D186" s="20"/>
      <c r="E186" s="20"/>
      <c r="F186" s="2" t="s">
        <v>46</v>
      </c>
      <c r="G186" s="2">
        <v>11</v>
      </c>
      <c r="H186" s="2">
        <v>0</v>
      </c>
      <c r="I186" s="2">
        <f t="shared" si="5"/>
        <v>11</v>
      </c>
      <c r="J186" s="2"/>
      <c r="K186" s="24">
        <f t="shared" si="6"/>
        <v>0</v>
      </c>
      <c r="L186" s="2"/>
      <c r="M186" s="24">
        <f t="shared" si="7"/>
        <v>0</v>
      </c>
      <c r="N186" s="25">
        <f t="shared" si="8"/>
        <v>0</v>
      </c>
      <c r="O186" s="24">
        <f t="shared" si="9"/>
        <v>0</v>
      </c>
    </row>
    <row r="187" spans="2:15" ht="47.25" customHeight="1">
      <c r="B187" s="2" t="s">
        <v>70</v>
      </c>
      <c r="C187" s="20" t="s">
        <v>20</v>
      </c>
      <c r="D187" s="20"/>
      <c r="E187" s="20"/>
      <c r="F187" s="2" t="s">
        <v>46</v>
      </c>
      <c r="G187" s="2">
        <v>30</v>
      </c>
      <c r="H187" s="2">
        <v>0</v>
      </c>
      <c r="I187" s="2">
        <f t="shared" si="5"/>
        <v>30</v>
      </c>
      <c r="J187" s="2"/>
      <c r="K187" s="24">
        <f t="shared" si="6"/>
        <v>0</v>
      </c>
      <c r="L187" s="2"/>
      <c r="M187" s="24">
        <f t="shared" si="7"/>
        <v>0</v>
      </c>
      <c r="N187" s="25">
        <f t="shared" si="8"/>
        <v>0</v>
      </c>
      <c r="O187" s="24">
        <f t="shared" si="9"/>
        <v>0</v>
      </c>
    </row>
    <row r="188" spans="2:15" ht="12.75">
      <c r="B188" s="2" t="s">
        <v>34</v>
      </c>
      <c r="C188" s="20" t="s">
        <v>72</v>
      </c>
      <c r="D188" s="20"/>
      <c r="E188" s="20"/>
      <c r="F188" s="2" t="s">
        <v>46</v>
      </c>
      <c r="G188" s="2">
        <v>11</v>
      </c>
      <c r="H188" s="2">
        <v>0</v>
      </c>
      <c r="I188" s="2">
        <f t="shared" si="5"/>
        <v>11</v>
      </c>
      <c r="J188" s="2"/>
      <c r="K188" s="24">
        <f t="shared" si="6"/>
        <v>0</v>
      </c>
      <c r="L188" s="2"/>
      <c r="M188" s="24">
        <f t="shared" si="7"/>
        <v>0</v>
      </c>
      <c r="N188" s="25">
        <f t="shared" si="8"/>
        <v>0</v>
      </c>
      <c r="O188" s="24">
        <f t="shared" si="9"/>
        <v>0</v>
      </c>
    </row>
    <row r="189" spans="2:15" ht="12.75">
      <c r="B189" s="2" t="s">
        <v>35</v>
      </c>
      <c r="C189" s="20" t="s">
        <v>73</v>
      </c>
      <c r="D189" s="20"/>
      <c r="E189" s="20"/>
      <c r="F189" s="2" t="s">
        <v>46</v>
      </c>
      <c r="G189" s="2">
        <v>25</v>
      </c>
      <c r="H189" s="2">
        <v>0</v>
      </c>
      <c r="I189" s="2">
        <f t="shared" si="5"/>
        <v>25</v>
      </c>
      <c r="J189" s="2"/>
      <c r="K189" s="24">
        <f t="shared" si="6"/>
        <v>0</v>
      </c>
      <c r="L189" s="2"/>
      <c r="M189" s="24">
        <f t="shared" si="7"/>
        <v>0</v>
      </c>
      <c r="N189" s="25">
        <f t="shared" si="8"/>
        <v>0</v>
      </c>
      <c r="O189" s="24">
        <f t="shared" si="9"/>
        <v>0</v>
      </c>
    </row>
    <row r="190" spans="2:15" ht="12.75">
      <c r="B190" s="2" t="s">
        <v>36</v>
      </c>
      <c r="C190" s="20" t="s">
        <v>102</v>
      </c>
      <c r="D190" s="20"/>
      <c r="E190" s="20"/>
      <c r="F190" s="2" t="s">
        <v>46</v>
      </c>
      <c r="G190" s="2">
        <v>20</v>
      </c>
      <c r="H190" s="2">
        <v>0</v>
      </c>
      <c r="I190" s="2">
        <f t="shared" si="5"/>
        <v>20</v>
      </c>
      <c r="J190" s="2"/>
      <c r="K190" s="24">
        <f t="shared" si="6"/>
        <v>0</v>
      </c>
      <c r="L190" s="2"/>
      <c r="M190" s="24">
        <f t="shared" si="7"/>
        <v>0</v>
      </c>
      <c r="N190" s="25">
        <f t="shared" si="8"/>
        <v>0</v>
      </c>
      <c r="O190" s="24">
        <f t="shared" si="9"/>
        <v>0</v>
      </c>
    </row>
    <row r="191" spans="2:15" ht="12.75">
      <c r="B191" s="2" t="s">
        <v>37</v>
      </c>
      <c r="C191" s="20" t="s">
        <v>103</v>
      </c>
      <c r="D191" s="20"/>
      <c r="E191" s="20"/>
      <c r="F191" s="2" t="s">
        <v>46</v>
      </c>
      <c r="G191" s="2">
        <v>60</v>
      </c>
      <c r="H191" s="2">
        <v>0</v>
      </c>
      <c r="I191" s="2">
        <f t="shared" si="5"/>
        <v>60</v>
      </c>
      <c r="J191" s="2"/>
      <c r="K191" s="24">
        <f t="shared" si="6"/>
        <v>0</v>
      </c>
      <c r="L191" s="2"/>
      <c r="M191" s="24">
        <f t="shared" si="7"/>
        <v>0</v>
      </c>
      <c r="N191" s="25">
        <f t="shared" si="8"/>
        <v>0</v>
      </c>
      <c r="O191" s="24">
        <f t="shared" si="9"/>
        <v>0</v>
      </c>
    </row>
    <row r="192" spans="2:15" ht="24.75" customHeight="1">
      <c r="B192" s="2" t="s">
        <v>38</v>
      </c>
      <c r="C192" s="32" t="s">
        <v>16</v>
      </c>
      <c r="D192" s="32"/>
      <c r="E192" s="32"/>
      <c r="F192" s="2" t="s">
        <v>46</v>
      </c>
      <c r="G192" s="2">
        <v>1</v>
      </c>
      <c r="H192" s="2">
        <v>0</v>
      </c>
      <c r="I192" s="2">
        <f t="shared" si="5"/>
        <v>1</v>
      </c>
      <c r="J192" s="2"/>
      <c r="K192" s="24">
        <f t="shared" si="6"/>
        <v>0</v>
      </c>
      <c r="L192" s="2"/>
      <c r="M192" s="24">
        <f t="shared" si="7"/>
        <v>0</v>
      </c>
      <c r="N192" s="25">
        <f t="shared" si="8"/>
        <v>0</v>
      </c>
      <c r="O192" s="24">
        <f t="shared" si="9"/>
        <v>0</v>
      </c>
    </row>
    <row r="193" spans="2:15" ht="15">
      <c r="B193" s="2" t="s">
        <v>39</v>
      </c>
      <c r="C193" s="20" t="s">
        <v>17</v>
      </c>
      <c r="D193" s="20"/>
      <c r="E193" s="20"/>
      <c r="F193" s="2" t="s">
        <v>46</v>
      </c>
      <c r="G193" s="2">
        <v>40</v>
      </c>
      <c r="H193" s="2">
        <v>0</v>
      </c>
      <c r="I193" s="2">
        <f t="shared" si="5"/>
        <v>40</v>
      </c>
      <c r="J193" s="2"/>
      <c r="K193" s="24">
        <f t="shared" si="6"/>
        <v>0</v>
      </c>
      <c r="L193" s="2"/>
      <c r="M193" s="24">
        <f t="shared" si="7"/>
        <v>0</v>
      </c>
      <c r="N193" s="25">
        <f t="shared" si="8"/>
        <v>0</v>
      </c>
      <c r="O193" s="24">
        <f t="shared" si="9"/>
        <v>0</v>
      </c>
    </row>
    <row r="194" spans="2:15" ht="25.5" customHeight="1">
      <c r="B194" s="2" t="s">
        <v>40</v>
      </c>
      <c r="C194" s="20" t="s">
        <v>122</v>
      </c>
      <c r="D194" s="20"/>
      <c r="E194" s="20"/>
      <c r="F194" s="2" t="s">
        <v>46</v>
      </c>
      <c r="G194" s="2">
        <v>40</v>
      </c>
      <c r="H194" s="2">
        <v>0</v>
      </c>
      <c r="I194" s="2">
        <f t="shared" si="5"/>
        <v>40</v>
      </c>
      <c r="J194" s="2"/>
      <c r="K194" s="24">
        <f t="shared" si="6"/>
        <v>0</v>
      </c>
      <c r="L194" s="2"/>
      <c r="M194" s="24">
        <f t="shared" si="7"/>
        <v>0</v>
      </c>
      <c r="N194" s="25">
        <f t="shared" si="8"/>
        <v>0</v>
      </c>
      <c r="O194" s="24">
        <f t="shared" si="9"/>
        <v>0</v>
      </c>
    </row>
    <row r="195" spans="2:16" s="9" customFormat="1" ht="28.5" customHeight="1">
      <c r="B195" s="2"/>
      <c r="C195" s="6"/>
      <c r="D195" s="6"/>
      <c r="E195" s="6"/>
      <c r="F195" s="3"/>
      <c r="G195" s="3"/>
      <c r="H195" s="3"/>
      <c r="I195" s="3"/>
      <c r="J195" s="34" t="s">
        <v>98</v>
      </c>
      <c r="K195" s="24">
        <f>SUM(K185:K194)</f>
        <v>0</v>
      </c>
      <c r="L195" s="24"/>
      <c r="M195" s="24"/>
      <c r="N195" s="25"/>
      <c r="O195" s="24"/>
      <c r="P195" s="18"/>
    </row>
    <row r="196" spans="2:16" s="9" customFormat="1" ht="28.5" customHeight="1">
      <c r="B196" s="2"/>
      <c r="C196" s="6"/>
      <c r="D196" s="6"/>
      <c r="E196" s="6"/>
      <c r="F196" s="3"/>
      <c r="G196" s="3"/>
      <c r="H196" s="3"/>
      <c r="I196" s="3"/>
      <c r="J196" s="26"/>
      <c r="K196" s="24"/>
      <c r="L196" s="34" t="s">
        <v>99</v>
      </c>
      <c r="M196" s="24">
        <f>SUM(M185:M195)</f>
        <v>0</v>
      </c>
      <c r="N196" s="25"/>
      <c r="O196" s="24"/>
      <c r="P196" s="18"/>
    </row>
    <row r="197" spans="2:16" s="9" customFormat="1" ht="28.5" customHeight="1">
      <c r="B197" s="2"/>
      <c r="C197" s="6"/>
      <c r="D197" s="6"/>
      <c r="E197" s="6"/>
      <c r="F197" s="3"/>
      <c r="G197" s="3"/>
      <c r="H197" s="3"/>
      <c r="I197" s="3"/>
      <c r="J197" s="26"/>
      <c r="K197" s="24"/>
      <c r="L197" s="24"/>
      <c r="M197" s="24"/>
      <c r="N197" s="35" t="s">
        <v>100</v>
      </c>
      <c r="O197" s="24">
        <f>SUM(O185:O196)</f>
        <v>0</v>
      </c>
      <c r="P197" s="18"/>
    </row>
    <row r="198" spans="2:16" s="9" customFormat="1" ht="28.5" customHeight="1">
      <c r="B198" s="38" t="s">
        <v>3</v>
      </c>
      <c r="C198" s="39"/>
      <c r="D198" s="38" t="s">
        <v>79</v>
      </c>
      <c r="E198" s="40" t="s">
        <v>80</v>
      </c>
      <c r="F198" s="40" t="s">
        <v>81</v>
      </c>
      <c r="G198" s="40"/>
      <c r="H198" s="40"/>
      <c r="I198" s="40" t="s">
        <v>82</v>
      </c>
      <c r="J198" s="40" t="s">
        <v>83</v>
      </c>
      <c r="K198" s="40" t="s">
        <v>84</v>
      </c>
      <c r="L198" s="40" t="s">
        <v>85</v>
      </c>
      <c r="M198" s="40" t="s">
        <v>86</v>
      </c>
      <c r="N198" s="41" t="s">
        <v>87</v>
      </c>
      <c r="O198" s="40" t="s">
        <v>88</v>
      </c>
      <c r="P198" s="18"/>
    </row>
    <row r="199" spans="1:77" s="33" customFormat="1" ht="64.5" customHeight="1">
      <c r="A199" s="9"/>
      <c r="B199" s="38"/>
      <c r="C199" s="42" t="s">
        <v>89</v>
      </c>
      <c r="D199" s="43" t="s">
        <v>90</v>
      </c>
      <c r="E199" s="44" t="s">
        <v>91</v>
      </c>
      <c r="F199" s="44" t="s">
        <v>44</v>
      </c>
      <c r="G199" s="45" t="s">
        <v>118</v>
      </c>
      <c r="H199" s="46" t="s">
        <v>119</v>
      </c>
      <c r="I199" s="46" t="s">
        <v>67</v>
      </c>
      <c r="J199" s="47" t="s">
        <v>92</v>
      </c>
      <c r="K199" s="47" t="s">
        <v>93</v>
      </c>
      <c r="L199" s="47" t="s">
        <v>94</v>
      </c>
      <c r="M199" s="47" t="s">
        <v>95</v>
      </c>
      <c r="N199" s="48" t="s">
        <v>96</v>
      </c>
      <c r="O199" s="49" t="s">
        <v>97</v>
      </c>
      <c r="P199" s="18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</row>
    <row r="200" spans="2:16" s="9" customFormat="1" ht="12.75">
      <c r="B200" s="2" t="s">
        <v>77</v>
      </c>
      <c r="C200" s="20" t="s">
        <v>28</v>
      </c>
      <c r="D200" s="20"/>
      <c r="E200" s="20"/>
      <c r="F200" s="2" t="s">
        <v>46</v>
      </c>
      <c r="G200" s="2">
        <v>6</v>
      </c>
      <c r="H200" s="2">
        <v>0</v>
      </c>
      <c r="I200" s="2">
        <f>G200+H200</f>
        <v>6</v>
      </c>
      <c r="J200" s="2"/>
      <c r="K200" s="24">
        <f>ROUND(I200*J200,2)</f>
        <v>0</v>
      </c>
      <c r="L200" s="2"/>
      <c r="M200" s="24">
        <f>ROUND(K200*L200,2)</f>
        <v>0</v>
      </c>
      <c r="N200" s="25">
        <f>ROUND(O200/I200,2)</f>
        <v>0</v>
      </c>
      <c r="O200" s="24">
        <f>ROUND(SUM(K200,M200),2)</f>
        <v>0</v>
      </c>
      <c r="P200" s="18"/>
    </row>
    <row r="201" spans="2:16" s="9" customFormat="1" ht="28.5" customHeight="1">
      <c r="B201" s="2"/>
      <c r="C201" s="6"/>
      <c r="D201" s="6"/>
      <c r="E201" s="6"/>
      <c r="F201" s="3"/>
      <c r="G201" s="3"/>
      <c r="H201" s="3"/>
      <c r="I201" s="3"/>
      <c r="J201" s="34" t="s">
        <v>98</v>
      </c>
      <c r="K201" s="24">
        <f>SUM(K200)</f>
        <v>0</v>
      </c>
      <c r="L201" s="24"/>
      <c r="M201" s="24"/>
      <c r="N201" s="25"/>
      <c r="O201" s="24"/>
      <c r="P201" s="18"/>
    </row>
    <row r="202" spans="2:16" s="9" customFormat="1" ht="28.5" customHeight="1">
      <c r="B202" s="2"/>
      <c r="C202" s="6"/>
      <c r="D202" s="6"/>
      <c r="E202" s="6"/>
      <c r="F202" s="3"/>
      <c r="G202" s="3"/>
      <c r="H202" s="3"/>
      <c r="I202" s="3"/>
      <c r="J202" s="26"/>
      <c r="K202" s="24"/>
      <c r="L202" s="34" t="s">
        <v>99</v>
      </c>
      <c r="M202" s="24">
        <f>SUM(M200:M201)</f>
        <v>0</v>
      </c>
      <c r="N202" s="25"/>
      <c r="O202" s="24"/>
      <c r="P202" s="18"/>
    </row>
    <row r="203" spans="2:16" s="9" customFormat="1" ht="28.5" customHeight="1">
      <c r="B203" s="2"/>
      <c r="C203" s="6"/>
      <c r="D203" s="6"/>
      <c r="E203" s="6"/>
      <c r="F203" s="3"/>
      <c r="G203" s="3"/>
      <c r="H203" s="3"/>
      <c r="I203" s="3"/>
      <c r="J203" s="26"/>
      <c r="K203" s="24"/>
      <c r="L203" s="24"/>
      <c r="M203" s="24"/>
      <c r="N203" s="35" t="s">
        <v>100</v>
      </c>
      <c r="O203" s="24">
        <f>SUM(O200:O202)</f>
        <v>0</v>
      </c>
      <c r="P203" s="18"/>
    </row>
    <row r="204" spans="2:16" s="9" customFormat="1" ht="28.5" customHeight="1">
      <c r="B204" s="38" t="s">
        <v>60</v>
      </c>
      <c r="C204" s="39"/>
      <c r="D204" s="38" t="s">
        <v>79</v>
      </c>
      <c r="E204" s="40" t="s">
        <v>80</v>
      </c>
      <c r="F204" s="40" t="s">
        <v>81</v>
      </c>
      <c r="G204" s="40"/>
      <c r="H204" s="40"/>
      <c r="I204" s="40" t="s">
        <v>82</v>
      </c>
      <c r="J204" s="40" t="s">
        <v>83</v>
      </c>
      <c r="K204" s="40" t="s">
        <v>84</v>
      </c>
      <c r="L204" s="40" t="s">
        <v>85</v>
      </c>
      <c r="M204" s="40" t="s">
        <v>86</v>
      </c>
      <c r="N204" s="41" t="s">
        <v>87</v>
      </c>
      <c r="O204" s="40" t="s">
        <v>88</v>
      </c>
      <c r="P204" s="18"/>
    </row>
    <row r="205" spans="1:77" s="33" customFormat="1" ht="64.5" customHeight="1">
      <c r="A205" s="9"/>
      <c r="B205" s="38"/>
      <c r="C205" s="42" t="s">
        <v>89</v>
      </c>
      <c r="D205" s="43" t="s">
        <v>90</v>
      </c>
      <c r="E205" s="44" t="s">
        <v>91</v>
      </c>
      <c r="F205" s="44" t="s">
        <v>44</v>
      </c>
      <c r="G205" s="45" t="s">
        <v>118</v>
      </c>
      <c r="H205" s="46" t="s">
        <v>119</v>
      </c>
      <c r="I205" s="46" t="s">
        <v>67</v>
      </c>
      <c r="J205" s="47" t="s">
        <v>92</v>
      </c>
      <c r="K205" s="47" t="s">
        <v>93</v>
      </c>
      <c r="L205" s="47" t="s">
        <v>94</v>
      </c>
      <c r="M205" s="47" t="s">
        <v>95</v>
      </c>
      <c r="N205" s="48" t="s">
        <v>96</v>
      </c>
      <c r="O205" s="49" t="s">
        <v>97</v>
      </c>
      <c r="P205" s="18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</row>
    <row r="206" spans="2:15" ht="22.5">
      <c r="B206" s="2" t="s">
        <v>77</v>
      </c>
      <c r="C206" s="7" t="s">
        <v>21</v>
      </c>
      <c r="D206" s="7"/>
      <c r="E206" s="7"/>
      <c r="F206" s="3" t="s">
        <v>46</v>
      </c>
      <c r="G206" s="2">
        <v>92</v>
      </c>
      <c r="H206" s="2">
        <v>0</v>
      </c>
      <c r="I206" s="2">
        <f>G206+H206</f>
        <v>92</v>
      </c>
      <c r="J206" s="2"/>
      <c r="K206" s="24">
        <f>ROUND(I206*J206,2)</f>
        <v>0</v>
      </c>
      <c r="L206" s="2"/>
      <c r="M206" s="24">
        <f>ROUND(K206*L206,2)</f>
        <v>0</v>
      </c>
      <c r="N206" s="25">
        <f>ROUND(O206/I206,2)</f>
        <v>0</v>
      </c>
      <c r="O206" s="24">
        <f>ROUND(SUM(K206,M206),2)</f>
        <v>0</v>
      </c>
    </row>
    <row r="207" spans="2:16" s="9" customFormat="1" ht="28.5" customHeight="1">
      <c r="B207" s="2"/>
      <c r="C207" s="6"/>
      <c r="D207" s="6"/>
      <c r="E207" s="6"/>
      <c r="F207" s="3"/>
      <c r="G207" s="3"/>
      <c r="H207" s="3"/>
      <c r="I207" s="3"/>
      <c r="J207" s="34" t="s">
        <v>98</v>
      </c>
      <c r="K207" s="24">
        <f>SUM(K206)</f>
        <v>0</v>
      </c>
      <c r="L207" s="24"/>
      <c r="M207" s="24"/>
      <c r="N207" s="25"/>
      <c r="O207" s="24"/>
      <c r="P207" s="18"/>
    </row>
    <row r="208" spans="2:16" s="9" customFormat="1" ht="28.5" customHeight="1">
      <c r="B208" s="2"/>
      <c r="C208" s="6"/>
      <c r="D208" s="6"/>
      <c r="E208" s="6"/>
      <c r="F208" s="3"/>
      <c r="G208" s="3"/>
      <c r="H208" s="3"/>
      <c r="I208" s="3"/>
      <c r="J208" s="26"/>
      <c r="K208" s="24"/>
      <c r="L208" s="34" t="s">
        <v>99</v>
      </c>
      <c r="M208" s="24">
        <f>SUM(M206:M207)</f>
        <v>0</v>
      </c>
      <c r="N208" s="25"/>
      <c r="O208" s="24"/>
      <c r="P208" s="18"/>
    </row>
    <row r="209" spans="2:16" s="9" customFormat="1" ht="28.5" customHeight="1">
      <c r="B209" s="2"/>
      <c r="C209" s="6"/>
      <c r="D209" s="6"/>
      <c r="E209" s="6"/>
      <c r="F209" s="3"/>
      <c r="G209" s="3"/>
      <c r="H209" s="3"/>
      <c r="I209" s="3"/>
      <c r="J209" s="26"/>
      <c r="K209" s="24"/>
      <c r="L209" s="24"/>
      <c r="M209" s="24"/>
      <c r="N209" s="35" t="s">
        <v>100</v>
      </c>
      <c r="O209" s="24">
        <f>SUM(O206:O208)</f>
        <v>0</v>
      </c>
      <c r="P209" s="18"/>
    </row>
    <row r="210" spans="2:16" s="9" customFormat="1" ht="28.5" customHeight="1">
      <c r="B210" s="38" t="s">
        <v>4</v>
      </c>
      <c r="C210" s="39"/>
      <c r="D210" s="38" t="s">
        <v>79</v>
      </c>
      <c r="E210" s="40" t="s">
        <v>80</v>
      </c>
      <c r="F210" s="40" t="s">
        <v>81</v>
      </c>
      <c r="G210" s="40"/>
      <c r="H210" s="40"/>
      <c r="I210" s="40" t="s">
        <v>82</v>
      </c>
      <c r="J210" s="40" t="s">
        <v>83</v>
      </c>
      <c r="K210" s="40" t="s">
        <v>84</v>
      </c>
      <c r="L210" s="40" t="s">
        <v>85</v>
      </c>
      <c r="M210" s="40" t="s">
        <v>86</v>
      </c>
      <c r="N210" s="41" t="s">
        <v>87</v>
      </c>
      <c r="O210" s="40" t="s">
        <v>88</v>
      </c>
      <c r="P210" s="18"/>
    </row>
    <row r="211" spans="1:77" s="33" customFormat="1" ht="64.5" customHeight="1">
      <c r="A211" s="9"/>
      <c r="B211" s="38"/>
      <c r="C211" s="42" t="s">
        <v>89</v>
      </c>
      <c r="D211" s="43" t="s">
        <v>90</v>
      </c>
      <c r="E211" s="44" t="s">
        <v>91</v>
      </c>
      <c r="F211" s="44" t="s">
        <v>44</v>
      </c>
      <c r="G211" s="45" t="s">
        <v>118</v>
      </c>
      <c r="H211" s="46" t="s">
        <v>119</v>
      </c>
      <c r="I211" s="46" t="s">
        <v>67</v>
      </c>
      <c r="J211" s="47" t="s">
        <v>92</v>
      </c>
      <c r="K211" s="47" t="s">
        <v>93</v>
      </c>
      <c r="L211" s="47" t="s">
        <v>94</v>
      </c>
      <c r="M211" s="47" t="s">
        <v>95</v>
      </c>
      <c r="N211" s="48" t="s">
        <v>96</v>
      </c>
      <c r="O211" s="49" t="s">
        <v>97</v>
      </c>
      <c r="P211" s="18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</row>
    <row r="212" spans="2:15" ht="33.75">
      <c r="B212" s="2" t="s">
        <v>77</v>
      </c>
      <c r="C212" s="30" t="s">
        <v>110</v>
      </c>
      <c r="D212" s="30"/>
      <c r="E212" s="30"/>
      <c r="F212" s="2" t="s">
        <v>46</v>
      </c>
      <c r="G212" s="2">
        <v>178</v>
      </c>
      <c r="H212" s="2">
        <v>0</v>
      </c>
      <c r="I212" s="2">
        <f>G212+H212</f>
        <v>178</v>
      </c>
      <c r="J212" s="2"/>
      <c r="K212" s="24">
        <f>ROUND(I212*J212,2)</f>
        <v>0</v>
      </c>
      <c r="L212" s="2"/>
      <c r="M212" s="24">
        <f>ROUND(K212*L212,2)</f>
        <v>0</v>
      </c>
      <c r="N212" s="25">
        <f>ROUND(O212/I212,2)</f>
        <v>0</v>
      </c>
      <c r="O212" s="24">
        <f>ROUND(SUM(K212,M212),2)</f>
        <v>0</v>
      </c>
    </row>
    <row r="213" spans="2:15" ht="33.75">
      <c r="B213" s="2" t="s">
        <v>78</v>
      </c>
      <c r="C213" s="30" t="s">
        <v>22</v>
      </c>
      <c r="D213" s="30"/>
      <c r="E213" s="30"/>
      <c r="F213" s="2" t="s">
        <v>46</v>
      </c>
      <c r="G213" s="2">
        <v>178</v>
      </c>
      <c r="H213" s="2">
        <v>0</v>
      </c>
      <c r="I213" s="2">
        <f>G213+H213</f>
        <v>178</v>
      </c>
      <c r="J213" s="2"/>
      <c r="K213" s="24">
        <f>ROUND(I213*J213,2)</f>
        <v>0</v>
      </c>
      <c r="L213" s="2"/>
      <c r="M213" s="24">
        <f>ROUND(K213*L213,2)</f>
        <v>0</v>
      </c>
      <c r="N213" s="25">
        <f>ROUND(O213/I213,2)</f>
        <v>0</v>
      </c>
      <c r="O213" s="24">
        <f>ROUND(SUM(K213,M213),2)</f>
        <v>0</v>
      </c>
    </row>
    <row r="214" spans="2:15" ht="57" customHeight="1">
      <c r="B214" s="2" t="s">
        <v>70</v>
      </c>
      <c r="C214" s="30" t="s">
        <v>111</v>
      </c>
      <c r="D214" s="30"/>
      <c r="E214" s="30"/>
      <c r="F214" s="2" t="s">
        <v>46</v>
      </c>
      <c r="G214" s="2">
        <v>196</v>
      </c>
      <c r="H214" s="2">
        <v>0</v>
      </c>
      <c r="I214" s="2">
        <f>G214+H214</f>
        <v>196</v>
      </c>
      <c r="J214" s="2"/>
      <c r="K214" s="24">
        <f>ROUND(I214*J214,2)</f>
        <v>0</v>
      </c>
      <c r="L214" s="2"/>
      <c r="M214" s="24">
        <f>ROUND(K214*L214,2)</f>
        <v>0</v>
      </c>
      <c r="N214" s="25">
        <f>ROUND(O214/I214,2)</f>
        <v>0</v>
      </c>
      <c r="O214" s="24">
        <f>ROUND(SUM(K214,M214),2)</f>
        <v>0</v>
      </c>
    </row>
    <row r="215" spans="2:15" ht="41.25" customHeight="1">
      <c r="B215" s="2"/>
      <c r="C215" s="29" t="s">
        <v>104</v>
      </c>
      <c r="D215" s="29"/>
      <c r="E215" s="29"/>
      <c r="F215" s="2"/>
      <c r="G215" s="2"/>
      <c r="H215" s="2"/>
      <c r="I215" s="2"/>
      <c r="J215" s="2"/>
      <c r="K215" s="24"/>
      <c r="L215" s="2"/>
      <c r="M215" s="24"/>
      <c r="N215" s="25"/>
      <c r="O215" s="24"/>
    </row>
    <row r="216" spans="2:16" s="9" customFormat="1" ht="28.5" customHeight="1">
      <c r="B216" s="2"/>
      <c r="C216" s="6"/>
      <c r="D216" s="6"/>
      <c r="E216" s="6"/>
      <c r="F216" s="3"/>
      <c r="G216" s="3"/>
      <c r="H216" s="3"/>
      <c r="I216" s="3"/>
      <c r="J216" s="34" t="s">
        <v>98</v>
      </c>
      <c r="K216" s="24">
        <f>SUM(K212:K215)</f>
        <v>0</v>
      </c>
      <c r="L216" s="24"/>
      <c r="M216" s="24"/>
      <c r="N216" s="25"/>
      <c r="O216" s="24"/>
      <c r="P216" s="18"/>
    </row>
    <row r="217" spans="2:16" s="9" customFormat="1" ht="28.5" customHeight="1">
      <c r="B217" s="2"/>
      <c r="C217" s="6"/>
      <c r="D217" s="6"/>
      <c r="E217" s="6"/>
      <c r="F217" s="3"/>
      <c r="G217" s="3"/>
      <c r="H217" s="3"/>
      <c r="I217" s="3"/>
      <c r="J217" s="26"/>
      <c r="K217" s="24"/>
      <c r="L217" s="34" t="s">
        <v>99</v>
      </c>
      <c r="M217" s="24">
        <f>SUM(M212:M216)</f>
        <v>0</v>
      </c>
      <c r="N217" s="25"/>
      <c r="O217" s="24"/>
      <c r="P217" s="18"/>
    </row>
    <row r="218" spans="2:16" s="9" customFormat="1" ht="28.5" customHeight="1">
      <c r="B218" s="2"/>
      <c r="C218" s="6"/>
      <c r="D218" s="6"/>
      <c r="E218" s="6"/>
      <c r="F218" s="3"/>
      <c r="G218" s="3"/>
      <c r="H218" s="3"/>
      <c r="I218" s="3"/>
      <c r="J218" s="26"/>
      <c r="K218" s="24"/>
      <c r="L218" s="24"/>
      <c r="M218" s="24"/>
      <c r="N218" s="35" t="s">
        <v>100</v>
      </c>
      <c r="O218" s="24">
        <f>SUM(O212:O217)</f>
        <v>0</v>
      </c>
      <c r="P218" s="18"/>
    </row>
    <row r="219" spans="2:16" s="9" customFormat="1" ht="28.5" customHeight="1">
      <c r="B219" s="38" t="s">
        <v>61</v>
      </c>
      <c r="C219" s="39"/>
      <c r="D219" s="38" t="s">
        <v>79</v>
      </c>
      <c r="E219" s="40" t="s">
        <v>80</v>
      </c>
      <c r="F219" s="40" t="s">
        <v>81</v>
      </c>
      <c r="G219" s="40"/>
      <c r="H219" s="40"/>
      <c r="I219" s="40" t="s">
        <v>82</v>
      </c>
      <c r="J219" s="40" t="s">
        <v>83</v>
      </c>
      <c r="K219" s="40" t="s">
        <v>84</v>
      </c>
      <c r="L219" s="40" t="s">
        <v>85</v>
      </c>
      <c r="M219" s="40" t="s">
        <v>86</v>
      </c>
      <c r="N219" s="41" t="s">
        <v>87</v>
      </c>
      <c r="O219" s="40" t="s">
        <v>88</v>
      </c>
      <c r="P219" s="18"/>
    </row>
    <row r="220" spans="1:77" s="33" customFormat="1" ht="64.5" customHeight="1">
      <c r="A220" s="9"/>
      <c r="B220" s="38"/>
      <c r="C220" s="42" t="s">
        <v>89</v>
      </c>
      <c r="D220" s="43" t="s">
        <v>90</v>
      </c>
      <c r="E220" s="44" t="s">
        <v>91</v>
      </c>
      <c r="F220" s="44" t="s">
        <v>44</v>
      </c>
      <c r="G220" s="45" t="s">
        <v>118</v>
      </c>
      <c r="H220" s="46" t="s">
        <v>119</v>
      </c>
      <c r="I220" s="46" t="s">
        <v>67</v>
      </c>
      <c r="J220" s="47" t="s">
        <v>92</v>
      </c>
      <c r="K220" s="47" t="s">
        <v>93</v>
      </c>
      <c r="L220" s="47" t="s">
        <v>94</v>
      </c>
      <c r="M220" s="47" t="s">
        <v>95</v>
      </c>
      <c r="N220" s="48" t="s">
        <v>96</v>
      </c>
      <c r="O220" s="49" t="s">
        <v>97</v>
      </c>
      <c r="P220" s="18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</row>
    <row r="221" spans="2:16" s="9" customFormat="1" ht="12.75">
      <c r="B221" s="2" t="s">
        <v>77</v>
      </c>
      <c r="C221" s="6" t="s">
        <v>116</v>
      </c>
      <c r="D221" s="6"/>
      <c r="E221" s="6"/>
      <c r="F221" s="2" t="s">
        <v>46</v>
      </c>
      <c r="G221" s="2">
        <v>270</v>
      </c>
      <c r="H221" s="2">
        <v>0</v>
      </c>
      <c r="I221" s="2">
        <f>G221+H221</f>
        <v>270</v>
      </c>
      <c r="J221" s="2"/>
      <c r="K221" s="24">
        <f>ROUND(I221*J221,2)</f>
        <v>0</v>
      </c>
      <c r="L221" s="2"/>
      <c r="M221" s="24">
        <f>ROUND(K221*L221,2)</f>
        <v>0</v>
      </c>
      <c r="N221" s="25">
        <f>ROUND(O221/I221,2)</f>
        <v>0</v>
      </c>
      <c r="O221" s="24">
        <f>ROUND(SUM(K221,M221),2)</f>
        <v>0</v>
      </c>
      <c r="P221" s="18"/>
    </row>
    <row r="222" spans="2:16" s="9" customFormat="1" ht="28.5" customHeight="1">
      <c r="B222" s="2"/>
      <c r="C222" s="6"/>
      <c r="D222" s="6"/>
      <c r="E222" s="6"/>
      <c r="F222" s="3"/>
      <c r="G222" s="3"/>
      <c r="H222" s="3"/>
      <c r="I222" s="3"/>
      <c r="J222" s="34" t="s">
        <v>98</v>
      </c>
      <c r="K222" s="24">
        <f>SUM(K221)</f>
        <v>0</v>
      </c>
      <c r="L222" s="24"/>
      <c r="M222" s="24"/>
      <c r="N222" s="25"/>
      <c r="O222" s="24"/>
      <c r="P222" s="18"/>
    </row>
    <row r="223" spans="2:16" s="9" customFormat="1" ht="28.5" customHeight="1">
      <c r="B223" s="2"/>
      <c r="C223" s="6"/>
      <c r="D223" s="6"/>
      <c r="E223" s="6"/>
      <c r="F223" s="3"/>
      <c r="G223" s="3"/>
      <c r="H223" s="3"/>
      <c r="I223" s="3"/>
      <c r="J223" s="26"/>
      <c r="K223" s="24"/>
      <c r="L223" s="34" t="s">
        <v>99</v>
      </c>
      <c r="M223" s="24">
        <f>SUM(M221:M222)</f>
        <v>0</v>
      </c>
      <c r="N223" s="25"/>
      <c r="O223" s="24"/>
      <c r="P223" s="18"/>
    </row>
    <row r="224" spans="2:16" s="9" customFormat="1" ht="28.5" customHeight="1">
      <c r="B224" s="2"/>
      <c r="C224" s="6"/>
      <c r="D224" s="6"/>
      <c r="E224" s="6"/>
      <c r="F224" s="3"/>
      <c r="G224" s="3"/>
      <c r="H224" s="3"/>
      <c r="I224" s="3"/>
      <c r="J224" s="26"/>
      <c r="K224" s="24"/>
      <c r="L224" s="24"/>
      <c r="M224" s="24"/>
      <c r="N224" s="35" t="s">
        <v>100</v>
      </c>
      <c r="O224" s="24">
        <f>SUM(O221:O223)</f>
        <v>0</v>
      </c>
      <c r="P224" s="18"/>
    </row>
    <row r="225" spans="2:16" s="9" customFormat="1" ht="28.5" customHeight="1">
      <c r="B225" s="38" t="s">
        <v>5</v>
      </c>
      <c r="C225" s="39"/>
      <c r="D225" s="38" t="s">
        <v>79</v>
      </c>
      <c r="E225" s="40" t="s">
        <v>80</v>
      </c>
      <c r="F225" s="40" t="s">
        <v>81</v>
      </c>
      <c r="G225" s="40"/>
      <c r="H225" s="40"/>
      <c r="I225" s="40" t="s">
        <v>82</v>
      </c>
      <c r="J225" s="40" t="s">
        <v>83</v>
      </c>
      <c r="K225" s="40" t="s">
        <v>84</v>
      </c>
      <c r="L225" s="40" t="s">
        <v>85</v>
      </c>
      <c r="M225" s="40" t="s">
        <v>86</v>
      </c>
      <c r="N225" s="41" t="s">
        <v>87</v>
      </c>
      <c r="O225" s="40" t="s">
        <v>88</v>
      </c>
      <c r="P225" s="18"/>
    </row>
    <row r="226" spans="1:77" s="33" customFormat="1" ht="64.5" customHeight="1">
      <c r="A226" s="9"/>
      <c r="B226" s="38"/>
      <c r="C226" s="42" t="s">
        <v>89</v>
      </c>
      <c r="D226" s="43" t="s">
        <v>90</v>
      </c>
      <c r="E226" s="44" t="s">
        <v>91</v>
      </c>
      <c r="F226" s="44" t="s">
        <v>44</v>
      </c>
      <c r="G226" s="45" t="s">
        <v>118</v>
      </c>
      <c r="H226" s="46" t="s">
        <v>119</v>
      </c>
      <c r="I226" s="46" t="s">
        <v>67</v>
      </c>
      <c r="J226" s="47" t="s">
        <v>92</v>
      </c>
      <c r="K226" s="47" t="s">
        <v>93</v>
      </c>
      <c r="L226" s="47" t="s">
        <v>94</v>
      </c>
      <c r="M226" s="47" t="s">
        <v>95</v>
      </c>
      <c r="N226" s="48" t="s">
        <v>96</v>
      </c>
      <c r="O226" s="49" t="s">
        <v>97</v>
      </c>
      <c r="P226" s="18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</row>
    <row r="227" spans="2:16" s="9" customFormat="1" ht="36" customHeight="1">
      <c r="B227" s="2" t="s">
        <v>77</v>
      </c>
      <c r="C227" s="6" t="s">
        <v>117</v>
      </c>
      <c r="D227" s="6"/>
      <c r="E227" s="6"/>
      <c r="F227" s="2" t="s">
        <v>46</v>
      </c>
      <c r="G227" s="2">
        <v>1350</v>
      </c>
      <c r="H227" s="2">
        <v>0</v>
      </c>
      <c r="I227" s="2">
        <f>G227+H227</f>
        <v>1350</v>
      </c>
      <c r="J227" s="2"/>
      <c r="K227" s="24">
        <f>ROUND(I227*J227,2)</f>
        <v>0</v>
      </c>
      <c r="L227" s="2"/>
      <c r="M227" s="24">
        <f>ROUND(K227*L227,2)</f>
        <v>0</v>
      </c>
      <c r="N227" s="25">
        <f>ROUND(O227/I227,2)</f>
        <v>0</v>
      </c>
      <c r="O227" s="24">
        <f>ROUND(SUM(K227,M227),2)</f>
        <v>0</v>
      </c>
      <c r="P227" s="18"/>
    </row>
    <row r="228" spans="2:16" s="9" customFormat="1" ht="28.5" customHeight="1">
      <c r="B228" s="2"/>
      <c r="C228" s="6"/>
      <c r="D228" s="6"/>
      <c r="E228" s="6"/>
      <c r="F228" s="3"/>
      <c r="G228" s="3"/>
      <c r="H228" s="3"/>
      <c r="I228" s="3"/>
      <c r="J228" s="34" t="s">
        <v>98</v>
      </c>
      <c r="K228" s="24">
        <f>SUM(K227)</f>
        <v>0</v>
      </c>
      <c r="L228" s="24"/>
      <c r="M228" s="24"/>
      <c r="N228" s="25"/>
      <c r="O228" s="24"/>
      <c r="P228" s="18"/>
    </row>
    <row r="229" spans="2:16" s="9" customFormat="1" ht="28.5" customHeight="1">
      <c r="B229" s="2"/>
      <c r="C229" s="6"/>
      <c r="D229" s="6"/>
      <c r="E229" s="6"/>
      <c r="F229" s="3"/>
      <c r="G229" s="3"/>
      <c r="H229" s="3"/>
      <c r="I229" s="3"/>
      <c r="J229" s="26"/>
      <c r="K229" s="24"/>
      <c r="L229" s="34" t="s">
        <v>99</v>
      </c>
      <c r="M229" s="24">
        <f>SUM(M227:M228)</f>
        <v>0</v>
      </c>
      <c r="N229" s="25"/>
      <c r="O229" s="24"/>
      <c r="P229" s="18"/>
    </row>
    <row r="230" spans="2:16" s="9" customFormat="1" ht="27.75" customHeight="1">
      <c r="B230" s="2"/>
      <c r="C230" s="6"/>
      <c r="D230" s="6"/>
      <c r="E230" s="6"/>
      <c r="F230" s="3"/>
      <c r="G230" s="3"/>
      <c r="H230" s="3"/>
      <c r="I230" s="3"/>
      <c r="J230" s="26"/>
      <c r="K230" s="24"/>
      <c r="L230" s="24"/>
      <c r="M230" s="24"/>
      <c r="N230" s="35" t="s">
        <v>100</v>
      </c>
      <c r="O230" s="24">
        <f>SUM(O227:O229)</f>
        <v>0</v>
      </c>
      <c r="P230" s="18"/>
    </row>
    <row r="231" spans="2:15" ht="28.5" customHeight="1">
      <c r="B231" s="38" t="s">
        <v>6</v>
      </c>
      <c r="C231" s="39"/>
      <c r="D231" s="38" t="s">
        <v>79</v>
      </c>
      <c r="E231" s="40" t="s">
        <v>80</v>
      </c>
      <c r="F231" s="40" t="s">
        <v>81</v>
      </c>
      <c r="G231" s="40"/>
      <c r="H231" s="40"/>
      <c r="I231" s="40" t="s">
        <v>82</v>
      </c>
      <c r="J231" s="40" t="s">
        <v>83</v>
      </c>
      <c r="K231" s="40" t="s">
        <v>84</v>
      </c>
      <c r="L231" s="40" t="s">
        <v>85</v>
      </c>
      <c r="M231" s="40" t="s">
        <v>86</v>
      </c>
      <c r="N231" s="41" t="s">
        <v>87</v>
      </c>
      <c r="O231" s="40" t="s">
        <v>88</v>
      </c>
    </row>
    <row r="232" spans="1:77" s="33" customFormat="1" ht="64.5" customHeight="1">
      <c r="A232" s="9"/>
      <c r="B232" s="38"/>
      <c r="C232" s="42" t="s">
        <v>89</v>
      </c>
      <c r="D232" s="43" t="s">
        <v>90</v>
      </c>
      <c r="E232" s="44" t="s">
        <v>91</v>
      </c>
      <c r="F232" s="44" t="s">
        <v>44</v>
      </c>
      <c r="G232" s="45" t="s">
        <v>118</v>
      </c>
      <c r="H232" s="46" t="s">
        <v>119</v>
      </c>
      <c r="I232" s="46" t="s">
        <v>67</v>
      </c>
      <c r="J232" s="47" t="s">
        <v>92</v>
      </c>
      <c r="K232" s="47" t="s">
        <v>93</v>
      </c>
      <c r="L232" s="47" t="s">
        <v>94</v>
      </c>
      <c r="M232" s="47" t="s">
        <v>95</v>
      </c>
      <c r="N232" s="48" t="s">
        <v>96</v>
      </c>
      <c r="O232" s="49" t="s">
        <v>97</v>
      </c>
      <c r="P232" s="18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</row>
    <row r="233" spans="2:16" s="9" customFormat="1" ht="25.5" customHeight="1">
      <c r="B233" s="2" t="s">
        <v>77</v>
      </c>
      <c r="C233" s="4" t="s">
        <v>66</v>
      </c>
      <c r="D233" s="4"/>
      <c r="E233" s="4"/>
      <c r="F233" s="2" t="s">
        <v>46</v>
      </c>
      <c r="G233" s="2">
        <v>40</v>
      </c>
      <c r="H233" s="2">
        <v>0</v>
      </c>
      <c r="I233" s="2">
        <f>G233+H233</f>
        <v>40</v>
      </c>
      <c r="J233" s="2"/>
      <c r="K233" s="24">
        <f>ROUND(I233*J233,2)</f>
        <v>0</v>
      </c>
      <c r="L233" s="2"/>
      <c r="M233" s="24">
        <f>ROUND(K233*L233,2)</f>
        <v>0</v>
      </c>
      <c r="N233" s="25">
        <f>ROUND(O233/I233,2)</f>
        <v>0</v>
      </c>
      <c r="O233" s="24">
        <f>ROUND(SUM(K233,M233),2)</f>
        <v>0</v>
      </c>
      <c r="P233" s="18"/>
    </row>
    <row r="234" spans="2:16" s="9" customFormat="1" ht="21" customHeight="1">
      <c r="B234" s="2" t="s">
        <v>78</v>
      </c>
      <c r="C234" s="4" t="s">
        <v>121</v>
      </c>
      <c r="D234" s="4"/>
      <c r="E234" s="4"/>
      <c r="F234" s="2" t="s">
        <v>46</v>
      </c>
      <c r="G234" s="2">
        <v>30</v>
      </c>
      <c r="H234" s="2">
        <v>0</v>
      </c>
      <c r="I234" s="2">
        <f>G234+H234</f>
        <v>30</v>
      </c>
      <c r="J234" s="2"/>
      <c r="K234" s="24">
        <f>ROUND(I234*J234,2)</f>
        <v>0</v>
      </c>
      <c r="L234" s="2"/>
      <c r="M234" s="24">
        <f>ROUND(K234*L234,2)</f>
        <v>0</v>
      </c>
      <c r="N234" s="25">
        <f>ROUND(O234/I234,2)</f>
        <v>0</v>
      </c>
      <c r="O234" s="24">
        <f>ROUND(SUM(K234,M234),2)</f>
        <v>0</v>
      </c>
      <c r="P234" s="18"/>
    </row>
    <row r="235" spans="2:15" ht="43.5" customHeight="1">
      <c r="B235" s="2" t="s">
        <v>70</v>
      </c>
      <c r="C235" s="19" t="s">
        <v>29</v>
      </c>
      <c r="D235" s="19"/>
      <c r="E235" s="19"/>
      <c r="F235" s="2" t="s">
        <v>46</v>
      </c>
      <c r="G235" s="2">
        <v>2</v>
      </c>
      <c r="H235" s="2">
        <v>0</v>
      </c>
      <c r="I235" s="2">
        <f>G235+H235</f>
        <v>2</v>
      </c>
      <c r="J235" s="2"/>
      <c r="K235" s="24">
        <f>ROUND(I235*J235,2)</f>
        <v>0</v>
      </c>
      <c r="L235" s="2"/>
      <c r="M235" s="24">
        <f>ROUND(K235*L235,2)</f>
        <v>0</v>
      </c>
      <c r="N235" s="25">
        <f>ROUND(O235/I235,2)</f>
        <v>0</v>
      </c>
      <c r="O235" s="24">
        <f>ROUND(SUM(K235,M235),2)</f>
        <v>0</v>
      </c>
    </row>
    <row r="236" spans="2:16" s="9" customFormat="1" ht="37.5" customHeight="1">
      <c r="B236" s="2" t="s">
        <v>34</v>
      </c>
      <c r="C236" s="19" t="s">
        <v>74</v>
      </c>
      <c r="D236" s="19"/>
      <c r="E236" s="19"/>
      <c r="F236" s="2" t="s">
        <v>46</v>
      </c>
      <c r="G236" s="2">
        <v>80</v>
      </c>
      <c r="H236" s="2">
        <v>0</v>
      </c>
      <c r="I236" s="2">
        <f>G236+H236</f>
        <v>80</v>
      </c>
      <c r="J236" s="2"/>
      <c r="K236" s="24">
        <f>ROUND(I236*J236,2)</f>
        <v>0</v>
      </c>
      <c r="L236" s="2"/>
      <c r="M236" s="24">
        <f>ROUND(K236*L236,2)</f>
        <v>0</v>
      </c>
      <c r="N236" s="25">
        <f>ROUND(O236/I236,2)</f>
        <v>0</v>
      </c>
      <c r="O236" s="24">
        <f>ROUND(SUM(K236,M236),2)</f>
        <v>0</v>
      </c>
      <c r="P236" s="18"/>
    </row>
    <row r="237" spans="2:16" s="9" customFormat="1" ht="28.5" customHeight="1">
      <c r="B237" s="2"/>
      <c r="C237" s="6"/>
      <c r="D237" s="6"/>
      <c r="E237" s="6"/>
      <c r="F237" s="3"/>
      <c r="G237" s="3"/>
      <c r="H237" s="3"/>
      <c r="I237" s="3"/>
      <c r="J237" s="34" t="s">
        <v>98</v>
      </c>
      <c r="K237" s="24">
        <f>SUM(K233:K236)</f>
        <v>0</v>
      </c>
      <c r="L237" s="24"/>
      <c r="M237" s="24"/>
      <c r="N237" s="25"/>
      <c r="O237" s="24"/>
      <c r="P237" s="18"/>
    </row>
    <row r="238" spans="2:16" s="9" customFormat="1" ht="28.5" customHeight="1">
      <c r="B238" s="2"/>
      <c r="C238" s="6"/>
      <c r="D238" s="6"/>
      <c r="E238" s="6"/>
      <c r="F238" s="3"/>
      <c r="G238" s="3"/>
      <c r="H238" s="3"/>
      <c r="I238" s="3"/>
      <c r="J238" s="26"/>
      <c r="K238" s="24"/>
      <c r="L238" s="34" t="s">
        <v>99</v>
      </c>
      <c r="M238" s="24">
        <f>SUM(M233:M237)</f>
        <v>0</v>
      </c>
      <c r="N238" s="25"/>
      <c r="O238" s="24"/>
      <c r="P238" s="18"/>
    </row>
    <row r="239" spans="2:16" s="9" customFormat="1" ht="29.25" customHeight="1">
      <c r="B239" s="2"/>
      <c r="C239" s="6"/>
      <c r="D239" s="6"/>
      <c r="E239" s="6"/>
      <c r="F239" s="3"/>
      <c r="G239" s="3"/>
      <c r="H239" s="3"/>
      <c r="I239" s="3"/>
      <c r="J239" s="26"/>
      <c r="K239" s="24"/>
      <c r="L239" s="24"/>
      <c r="M239" s="24"/>
      <c r="N239" s="35" t="s">
        <v>100</v>
      </c>
      <c r="O239" s="24">
        <f>SUM(O233:O238)</f>
        <v>0</v>
      </c>
      <c r="P239" s="18"/>
    </row>
    <row r="240" spans="2:16" s="9" customFormat="1" ht="28.5" customHeight="1">
      <c r="B240" s="38" t="s">
        <v>62</v>
      </c>
      <c r="C240" s="39"/>
      <c r="D240" s="38" t="s">
        <v>79</v>
      </c>
      <c r="E240" s="40" t="s">
        <v>80</v>
      </c>
      <c r="F240" s="40" t="s">
        <v>81</v>
      </c>
      <c r="G240" s="40"/>
      <c r="H240" s="40"/>
      <c r="I240" s="40" t="s">
        <v>82</v>
      </c>
      <c r="J240" s="40" t="s">
        <v>83</v>
      </c>
      <c r="K240" s="40" t="s">
        <v>84</v>
      </c>
      <c r="L240" s="40" t="s">
        <v>85</v>
      </c>
      <c r="M240" s="40" t="s">
        <v>86</v>
      </c>
      <c r="N240" s="41" t="s">
        <v>87</v>
      </c>
      <c r="O240" s="40" t="s">
        <v>88</v>
      </c>
      <c r="P240" s="18"/>
    </row>
    <row r="241" spans="1:77" s="33" customFormat="1" ht="64.5" customHeight="1">
      <c r="A241" s="9"/>
      <c r="B241" s="38"/>
      <c r="C241" s="42" t="s">
        <v>89</v>
      </c>
      <c r="D241" s="43" t="s">
        <v>90</v>
      </c>
      <c r="E241" s="44" t="s">
        <v>91</v>
      </c>
      <c r="F241" s="44" t="s">
        <v>44</v>
      </c>
      <c r="G241" s="45" t="s">
        <v>118</v>
      </c>
      <c r="H241" s="46" t="s">
        <v>119</v>
      </c>
      <c r="I241" s="46" t="s">
        <v>67</v>
      </c>
      <c r="J241" s="47" t="s">
        <v>92</v>
      </c>
      <c r="K241" s="47" t="s">
        <v>93</v>
      </c>
      <c r="L241" s="47" t="s">
        <v>94</v>
      </c>
      <c r="M241" s="47" t="s">
        <v>95</v>
      </c>
      <c r="N241" s="48" t="s">
        <v>96</v>
      </c>
      <c r="O241" s="49" t="s">
        <v>97</v>
      </c>
      <c r="P241" s="18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</row>
    <row r="242" spans="2:15" ht="22.5">
      <c r="B242" s="2" t="s">
        <v>77</v>
      </c>
      <c r="C242" s="4" t="s">
        <v>24</v>
      </c>
      <c r="D242" s="4"/>
      <c r="E242" s="4"/>
      <c r="F242" s="2" t="s">
        <v>46</v>
      </c>
      <c r="G242" s="2">
        <v>80</v>
      </c>
      <c r="H242" s="2">
        <v>0</v>
      </c>
      <c r="I242" s="2">
        <f>G242+H242</f>
        <v>80</v>
      </c>
      <c r="J242" s="2"/>
      <c r="K242" s="24">
        <f>ROUND(I242*J242,2)</f>
        <v>0</v>
      </c>
      <c r="L242" s="2"/>
      <c r="M242" s="24">
        <f>ROUND(K242*L242,2)</f>
        <v>0</v>
      </c>
      <c r="N242" s="25">
        <f>ROUND(O242/I242,2)</f>
        <v>0</v>
      </c>
      <c r="O242" s="24">
        <f>ROUND(SUM(K242,M242),2)</f>
        <v>0</v>
      </c>
    </row>
    <row r="243" spans="2:15" ht="25.5" customHeight="1">
      <c r="B243" s="2"/>
      <c r="C243" s="6"/>
      <c r="D243" s="6"/>
      <c r="E243" s="6"/>
      <c r="F243" s="3"/>
      <c r="G243" s="3"/>
      <c r="H243" s="3"/>
      <c r="I243" s="3"/>
      <c r="J243" s="34" t="s">
        <v>98</v>
      </c>
      <c r="K243" s="24">
        <f>SUM(K242)</f>
        <v>0</v>
      </c>
      <c r="L243" s="24"/>
      <c r="M243" s="24"/>
      <c r="N243" s="25"/>
      <c r="O243" s="24"/>
    </row>
    <row r="244" spans="2:15" ht="25.5" customHeight="1">
      <c r="B244" s="2"/>
      <c r="C244" s="6"/>
      <c r="D244" s="6"/>
      <c r="E244" s="6"/>
      <c r="F244" s="3"/>
      <c r="G244" s="3"/>
      <c r="H244" s="3"/>
      <c r="I244" s="3"/>
      <c r="J244" s="26"/>
      <c r="K244" s="24"/>
      <c r="L244" s="34" t="s">
        <v>99</v>
      </c>
      <c r="M244" s="24">
        <f>SUM(M242:M243)</f>
        <v>0</v>
      </c>
      <c r="N244" s="25"/>
      <c r="O244" s="24"/>
    </row>
    <row r="245" spans="2:15" ht="30" customHeight="1">
      <c r="B245" s="2"/>
      <c r="C245" s="6"/>
      <c r="D245" s="6"/>
      <c r="E245" s="6"/>
      <c r="F245" s="3"/>
      <c r="G245" s="3"/>
      <c r="H245" s="3"/>
      <c r="I245" s="3"/>
      <c r="J245" s="26"/>
      <c r="K245" s="24"/>
      <c r="L245" s="24"/>
      <c r="M245" s="24"/>
      <c r="N245" s="35" t="s">
        <v>100</v>
      </c>
      <c r="O245" s="24">
        <f>SUM(O242:O244)</f>
        <v>0</v>
      </c>
    </row>
    <row r="246" spans="2:16" s="9" customFormat="1" ht="28.5" customHeight="1">
      <c r="B246" s="38" t="s">
        <v>126</v>
      </c>
      <c r="C246" s="39"/>
      <c r="D246" s="38" t="s">
        <v>79</v>
      </c>
      <c r="E246" s="40" t="s">
        <v>80</v>
      </c>
      <c r="F246" s="40" t="s">
        <v>81</v>
      </c>
      <c r="G246" s="40"/>
      <c r="H246" s="40"/>
      <c r="I246" s="40" t="s">
        <v>82</v>
      </c>
      <c r="J246" s="40" t="s">
        <v>83</v>
      </c>
      <c r="K246" s="40" t="s">
        <v>84</v>
      </c>
      <c r="L246" s="40" t="s">
        <v>85</v>
      </c>
      <c r="M246" s="40" t="s">
        <v>86</v>
      </c>
      <c r="N246" s="41" t="s">
        <v>87</v>
      </c>
      <c r="O246" s="40" t="s">
        <v>88</v>
      </c>
      <c r="P246" s="18"/>
    </row>
    <row r="247" spans="1:77" s="33" customFormat="1" ht="64.5" customHeight="1">
      <c r="A247" s="9"/>
      <c r="B247" s="38"/>
      <c r="C247" s="42" t="s">
        <v>89</v>
      </c>
      <c r="D247" s="43" t="s">
        <v>90</v>
      </c>
      <c r="E247" s="44" t="s">
        <v>91</v>
      </c>
      <c r="F247" s="44" t="s">
        <v>44</v>
      </c>
      <c r="G247" s="45" t="s">
        <v>118</v>
      </c>
      <c r="H247" s="46" t="s">
        <v>119</v>
      </c>
      <c r="I247" s="46" t="s">
        <v>67</v>
      </c>
      <c r="J247" s="47" t="s">
        <v>92</v>
      </c>
      <c r="K247" s="47" t="s">
        <v>93</v>
      </c>
      <c r="L247" s="47" t="s">
        <v>94</v>
      </c>
      <c r="M247" s="47" t="s">
        <v>95</v>
      </c>
      <c r="N247" s="48" t="s">
        <v>96</v>
      </c>
      <c r="O247" s="49" t="s">
        <v>97</v>
      </c>
      <c r="P247" s="18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</row>
    <row r="248" spans="2:15" ht="59.25" customHeight="1">
      <c r="B248" s="2" t="s">
        <v>77</v>
      </c>
      <c r="C248" s="20" t="s">
        <v>7</v>
      </c>
      <c r="D248" s="4"/>
      <c r="E248" s="4"/>
      <c r="F248" s="2" t="s">
        <v>46</v>
      </c>
      <c r="G248" s="2">
        <v>5000</v>
      </c>
      <c r="H248" s="2">
        <v>0</v>
      </c>
      <c r="I248" s="2">
        <f>G248+H248</f>
        <v>5000</v>
      </c>
      <c r="J248" s="2"/>
      <c r="K248" s="24">
        <f>ROUND(I248*J248,2)</f>
        <v>0</v>
      </c>
      <c r="L248" s="2"/>
      <c r="M248" s="24">
        <f>ROUND(K248*L248,2)</f>
        <v>0</v>
      </c>
      <c r="N248" s="25">
        <f>ROUND(O248/I248,2)</f>
        <v>0</v>
      </c>
      <c r="O248" s="24">
        <f>ROUND(SUM(K248,M248),2)</f>
        <v>0</v>
      </c>
    </row>
    <row r="249" spans="2:15" ht="25.5" customHeight="1">
      <c r="B249" s="2"/>
      <c r="C249" s="6"/>
      <c r="D249" s="6"/>
      <c r="E249" s="6"/>
      <c r="F249" s="3"/>
      <c r="G249" s="3"/>
      <c r="H249" s="3"/>
      <c r="I249" s="3"/>
      <c r="J249" s="34" t="s">
        <v>98</v>
      </c>
      <c r="K249" s="24">
        <f>SUM(K248)</f>
        <v>0</v>
      </c>
      <c r="L249" s="24"/>
      <c r="M249" s="24"/>
      <c r="N249" s="25"/>
      <c r="O249" s="24"/>
    </row>
    <row r="250" spans="2:15" ht="25.5" customHeight="1">
      <c r="B250" s="2"/>
      <c r="C250" s="6"/>
      <c r="D250" s="6"/>
      <c r="E250" s="6"/>
      <c r="F250" s="3"/>
      <c r="G250" s="3"/>
      <c r="H250" s="3"/>
      <c r="I250" s="3"/>
      <c r="J250" s="26"/>
      <c r="K250" s="24"/>
      <c r="L250" s="34" t="s">
        <v>99</v>
      </c>
      <c r="M250" s="24">
        <f>SUM(M248:M249)</f>
        <v>0</v>
      </c>
      <c r="N250" s="25"/>
      <c r="O250" s="24"/>
    </row>
    <row r="251" spans="2:15" ht="30" customHeight="1">
      <c r="B251" s="2"/>
      <c r="C251" s="6"/>
      <c r="D251" s="6"/>
      <c r="E251" s="6"/>
      <c r="F251" s="3"/>
      <c r="G251" s="3"/>
      <c r="H251" s="3"/>
      <c r="I251" s="3"/>
      <c r="J251" s="26"/>
      <c r="K251" s="24"/>
      <c r="L251" s="24"/>
      <c r="M251" s="24"/>
      <c r="N251" s="35" t="s">
        <v>100</v>
      </c>
      <c r="O251" s="24">
        <f>SUM(O248:O250)</f>
        <v>0</v>
      </c>
    </row>
    <row r="252" spans="2:16" s="9" customFormat="1" ht="28.5" customHeight="1">
      <c r="B252" s="38" t="s">
        <v>127</v>
      </c>
      <c r="C252" s="39"/>
      <c r="D252" s="38" t="s">
        <v>79</v>
      </c>
      <c r="E252" s="40" t="s">
        <v>80</v>
      </c>
      <c r="F252" s="40" t="s">
        <v>81</v>
      </c>
      <c r="G252" s="40"/>
      <c r="H252" s="40"/>
      <c r="I252" s="40" t="s">
        <v>82</v>
      </c>
      <c r="J252" s="40" t="s">
        <v>83</v>
      </c>
      <c r="K252" s="40" t="s">
        <v>84</v>
      </c>
      <c r="L252" s="40" t="s">
        <v>85</v>
      </c>
      <c r="M252" s="40" t="s">
        <v>86</v>
      </c>
      <c r="N252" s="41" t="s">
        <v>87</v>
      </c>
      <c r="O252" s="40" t="s">
        <v>88</v>
      </c>
      <c r="P252" s="18"/>
    </row>
    <row r="253" spans="1:77" s="33" customFormat="1" ht="64.5" customHeight="1">
      <c r="A253" s="9"/>
      <c r="B253" s="38"/>
      <c r="C253" s="42" t="s">
        <v>89</v>
      </c>
      <c r="D253" s="43" t="s">
        <v>90</v>
      </c>
      <c r="E253" s="44" t="s">
        <v>91</v>
      </c>
      <c r="F253" s="44" t="s">
        <v>44</v>
      </c>
      <c r="G253" s="45" t="s">
        <v>118</v>
      </c>
      <c r="H253" s="46" t="s">
        <v>119</v>
      </c>
      <c r="I253" s="46" t="s">
        <v>67</v>
      </c>
      <c r="J253" s="47" t="s">
        <v>92</v>
      </c>
      <c r="K253" s="47" t="s">
        <v>93</v>
      </c>
      <c r="L253" s="47" t="s">
        <v>94</v>
      </c>
      <c r="M253" s="47" t="s">
        <v>95</v>
      </c>
      <c r="N253" s="48" t="s">
        <v>96</v>
      </c>
      <c r="O253" s="49" t="s">
        <v>97</v>
      </c>
      <c r="P253" s="18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</row>
    <row r="254" spans="2:15" ht="68.25" customHeight="1">
      <c r="B254" s="2" t="s">
        <v>77</v>
      </c>
      <c r="C254" s="4" t="s">
        <v>128</v>
      </c>
      <c r="D254" s="4"/>
      <c r="E254" s="4"/>
      <c r="F254" s="2" t="s">
        <v>46</v>
      </c>
      <c r="G254" s="2">
        <v>800</v>
      </c>
      <c r="H254" s="2">
        <v>0</v>
      </c>
      <c r="I254" s="2">
        <f>G254+H254</f>
        <v>800</v>
      </c>
      <c r="J254" s="2"/>
      <c r="K254" s="24">
        <f>ROUND(I254*J254,2)</f>
        <v>0</v>
      </c>
      <c r="L254" s="2"/>
      <c r="M254" s="24">
        <f>ROUND(K254*L254,2)</f>
        <v>0</v>
      </c>
      <c r="N254" s="25">
        <f>ROUND(O254/I254,2)</f>
        <v>0</v>
      </c>
      <c r="O254" s="24">
        <f>ROUND(SUM(K254,M254),2)</f>
        <v>0</v>
      </c>
    </row>
    <row r="255" spans="2:15" ht="25.5" customHeight="1">
      <c r="B255" s="2"/>
      <c r="C255" s="6"/>
      <c r="D255" s="6"/>
      <c r="E255" s="6"/>
      <c r="F255" s="3"/>
      <c r="G255" s="3"/>
      <c r="H255" s="3"/>
      <c r="I255" s="3"/>
      <c r="J255" s="34" t="s">
        <v>98</v>
      </c>
      <c r="K255" s="24">
        <f>SUM(K254)</f>
        <v>0</v>
      </c>
      <c r="L255" s="24"/>
      <c r="M255" s="24"/>
      <c r="N255" s="25"/>
      <c r="O255" s="24"/>
    </row>
    <row r="256" spans="2:15" ht="25.5" customHeight="1">
      <c r="B256" s="2"/>
      <c r="C256" s="6"/>
      <c r="D256" s="6"/>
      <c r="E256" s="6"/>
      <c r="F256" s="3"/>
      <c r="G256" s="3"/>
      <c r="H256" s="3"/>
      <c r="I256" s="3"/>
      <c r="J256" s="26"/>
      <c r="K256" s="24"/>
      <c r="L256" s="34" t="s">
        <v>99</v>
      </c>
      <c r="M256" s="24">
        <f>SUM(M254:M255)</f>
        <v>0</v>
      </c>
      <c r="N256" s="25"/>
      <c r="O256" s="24"/>
    </row>
    <row r="257" spans="2:15" ht="30" customHeight="1">
      <c r="B257" s="2"/>
      <c r="C257" s="6"/>
      <c r="D257" s="6"/>
      <c r="E257" s="6"/>
      <c r="F257" s="3"/>
      <c r="G257" s="3"/>
      <c r="H257" s="3"/>
      <c r="I257" s="3"/>
      <c r="J257" s="26"/>
      <c r="K257" s="24"/>
      <c r="L257" s="24"/>
      <c r="M257" s="24"/>
      <c r="N257" s="35" t="s">
        <v>100</v>
      </c>
      <c r="O257" s="24">
        <f>SUM(O254:O256)</f>
        <v>0</v>
      </c>
    </row>
    <row r="258" spans="2:16" s="9" customFormat="1" ht="28.5" customHeight="1">
      <c r="B258" s="38" t="s">
        <v>129</v>
      </c>
      <c r="C258" s="39"/>
      <c r="D258" s="38" t="s">
        <v>79</v>
      </c>
      <c r="E258" s="40" t="s">
        <v>80</v>
      </c>
      <c r="F258" s="40" t="s">
        <v>81</v>
      </c>
      <c r="G258" s="40"/>
      <c r="H258" s="40"/>
      <c r="I258" s="40" t="s">
        <v>82</v>
      </c>
      <c r="J258" s="40" t="s">
        <v>83</v>
      </c>
      <c r="K258" s="40" t="s">
        <v>84</v>
      </c>
      <c r="L258" s="40" t="s">
        <v>85</v>
      </c>
      <c r="M258" s="40" t="s">
        <v>86</v>
      </c>
      <c r="N258" s="41" t="s">
        <v>87</v>
      </c>
      <c r="O258" s="40" t="s">
        <v>88</v>
      </c>
      <c r="P258" s="18"/>
    </row>
    <row r="259" spans="1:77" s="33" customFormat="1" ht="64.5" customHeight="1">
      <c r="A259" s="9"/>
      <c r="B259" s="38"/>
      <c r="C259" s="42" t="s">
        <v>89</v>
      </c>
      <c r="D259" s="43" t="s">
        <v>90</v>
      </c>
      <c r="E259" s="44" t="s">
        <v>91</v>
      </c>
      <c r="F259" s="44" t="s">
        <v>44</v>
      </c>
      <c r="G259" s="45" t="s">
        <v>118</v>
      </c>
      <c r="H259" s="46" t="s">
        <v>119</v>
      </c>
      <c r="I259" s="46" t="s">
        <v>67</v>
      </c>
      <c r="J259" s="47" t="s">
        <v>92</v>
      </c>
      <c r="K259" s="47" t="s">
        <v>93</v>
      </c>
      <c r="L259" s="47" t="s">
        <v>94</v>
      </c>
      <c r="M259" s="47" t="s">
        <v>95</v>
      </c>
      <c r="N259" s="48" t="s">
        <v>96</v>
      </c>
      <c r="O259" s="49" t="s">
        <v>97</v>
      </c>
      <c r="P259" s="18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</row>
    <row r="260" spans="2:15" ht="39" customHeight="1">
      <c r="B260" s="2" t="s">
        <v>77</v>
      </c>
      <c r="C260" s="4" t="s">
        <v>130</v>
      </c>
      <c r="D260" s="4"/>
      <c r="E260" s="4"/>
      <c r="F260" s="2" t="s">
        <v>46</v>
      </c>
      <c r="G260" s="2">
        <v>6</v>
      </c>
      <c r="H260" s="2">
        <v>0</v>
      </c>
      <c r="I260" s="2">
        <f>G260+H260</f>
        <v>6</v>
      </c>
      <c r="J260" s="2"/>
      <c r="K260" s="24">
        <f>ROUND(I260*J260,2)</f>
        <v>0</v>
      </c>
      <c r="L260" s="2"/>
      <c r="M260" s="24">
        <f>ROUND(K260*L260,2)</f>
        <v>0</v>
      </c>
      <c r="N260" s="25">
        <f>ROUND(O260/I260,2)</f>
        <v>0</v>
      </c>
      <c r="O260" s="24">
        <f>ROUND(SUM(K260,M260),2)</f>
        <v>0</v>
      </c>
    </row>
    <row r="261" spans="2:15" ht="25.5" customHeight="1">
      <c r="B261" s="2"/>
      <c r="C261" s="6"/>
      <c r="D261" s="6"/>
      <c r="E261" s="6"/>
      <c r="F261" s="3"/>
      <c r="G261" s="3"/>
      <c r="H261" s="3"/>
      <c r="I261" s="3"/>
      <c r="J261" s="34" t="s">
        <v>98</v>
      </c>
      <c r="K261" s="24">
        <f>SUM(K260)</f>
        <v>0</v>
      </c>
      <c r="L261" s="24"/>
      <c r="M261" s="24"/>
      <c r="N261" s="25"/>
      <c r="O261" s="24"/>
    </row>
    <row r="262" spans="2:15" ht="25.5" customHeight="1">
      <c r="B262" s="2"/>
      <c r="C262" s="6"/>
      <c r="D262" s="6"/>
      <c r="E262" s="6"/>
      <c r="F262" s="3"/>
      <c r="G262" s="3"/>
      <c r="H262" s="3"/>
      <c r="I262" s="3"/>
      <c r="J262" s="26"/>
      <c r="K262" s="24"/>
      <c r="L262" s="34" t="s">
        <v>99</v>
      </c>
      <c r="M262" s="24">
        <f>SUM(M260:M261)</f>
        <v>0</v>
      </c>
      <c r="N262" s="25"/>
      <c r="O262" s="24"/>
    </row>
    <row r="263" spans="2:15" ht="30" customHeight="1">
      <c r="B263" s="2"/>
      <c r="C263" s="6"/>
      <c r="D263" s="6"/>
      <c r="E263" s="6"/>
      <c r="F263" s="3"/>
      <c r="G263" s="3"/>
      <c r="H263" s="3"/>
      <c r="I263" s="3"/>
      <c r="J263" s="26"/>
      <c r="K263" s="24"/>
      <c r="L263" s="24"/>
      <c r="M263" s="24"/>
      <c r="N263" s="35" t="s">
        <v>100</v>
      </c>
      <c r="O263" s="24">
        <f>SUM(O260:O262)</f>
        <v>0</v>
      </c>
    </row>
    <row r="264" spans="2:16" s="9" customFormat="1" ht="28.5" customHeight="1">
      <c r="B264" s="38" t="s">
        <v>63</v>
      </c>
      <c r="C264" s="39"/>
      <c r="D264" s="38" t="s">
        <v>79</v>
      </c>
      <c r="E264" s="40" t="s">
        <v>80</v>
      </c>
      <c r="F264" s="40" t="s">
        <v>81</v>
      </c>
      <c r="G264" s="40"/>
      <c r="H264" s="40"/>
      <c r="I264" s="40" t="s">
        <v>82</v>
      </c>
      <c r="J264" s="40" t="s">
        <v>83</v>
      </c>
      <c r="K264" s="40" t="s">
        <v>84</v>
      </c>
      <c r="L264" s="40" t="s">
        <v>85</v>
      </c>
      <c r="M264" s="40" t="s">
        <v>86</v>
      </c>
      <c r="N264" s="41" t="s">
        <v>87</v>
      </c>
      <c r="O264" s="40" t="s">
        <v>88</v>
      </c>
      <c r="P264" s="18"/>
    </row>
    <row r="265" spans="1:77" s="33" customFormat="1" ht="64.5" customHeight="1">
      <c r="A265" s="9"/>
      <c r="B265" s="38"/>
      <c r="C265" s="42" t="s">
        <v>89</v>
      </c>
      <c r="D265" s="43" t="s">
        <v>90</v>
      </c>
      <c r="E265" s="44" t="s">
        <v>91</v>
      </c>
      <c r="F265" s="44" t="s">
        <v>44</v>
      </c>
      <c r="G265" s="45" t="s">
        <v>118</v>
      </c>
      <c r="H265" s="46" t="s">
        <v>119</v>
      </c>
      <c r="I265" s="46" t="s">
        <v>67</v>
      </c>
      <c r="J265" s="47" t="s">
        <v>92</v>
      </c>
      <c r="K265" s="47" t="s">
        <v>93</v>
      </c>
      <c r="L265" s="47" t="s">
        <v>94</v>
      </c>
      <c r="M265" s="47" t="s">
        <v>95</v>
      </c>
      <c r="N265" s="48" t="s">
        <v>96</v>
      </c>
      <c r="O265" s="49" t="s">
        <v>97</v>
      </c>
      <c r="P265" s="18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</row>
    <row r="266" spans="2:15" ht="31.5" customHeight="1">
      <c r="B266" s="2" t="s">
        <v>77</v>
      </c>
      <c r="C266" s="4" t="s">
        <v>131</v>
      </c>
      <c r="D266" s="4"/>
      <c r="E266" s="4"/>
      <c r="F266" s="2" t="s">
        <v>46</v>
      </c>
      <c r="G266" s="2">
        <v>22</v>
      </c>
      <c r="H266" s="2">
        <v>0</v>
      </c>
      <c r="I266" s="2">
        <f>G266+H266</f>
        <v>22</v>
      </c>
      <c r="J266" s="2"/>
      <c r="K266" s="24">
        <f>ROUND(I266*J266,2)</f>
        <v>0</v>
      </c>
      <c r="L266" s="2"/>
      <c r="M266" s="24">
        <f aca="true" t="shared" si="10" ref="M266:M271">ROUND(K266*L266,2)</f>
        <v>0</v>
      </c>
      <c r="N266" s="25">
        <f>ROUND(O266/I266,2)</f>
        <v>0</v>
      </c>
      <c r="O266" s="24">
        <f aca="true" t="shared" si="11" ref="O266:O271">ROUND(SUM(K266,M266),2)</f>
        <v>0</v>
      </c>
    </row>
    <row r="267" spans="2:15" ht="39" customHeight="1">
      <c r="B267" s="2" t="s">
        <v>78</v>
      </c>
      <c r="C267" s="4" t="s">
        <v>132</v>
      </c>
      <c r="D267" s="4"/>
      <c r="E267" s="4"/>
      <c r="F267" s="2" t="s">
        <v>46</v>
      </c>
      <c r="G267" s="2">
        <v>70</v>
      </c>
      <c r="H267" s="2"/>
      <c r="I267" s="2">
        <f>G267+H267</f>
        <v>70</v>
      </c>
      <c r="J267" s="2"/>
      <c r="K267" s="24">
        <f>ROUND(I267*J267,2)</f>
        <v>0</v>
      </c>
      <c r="L267" s="2"/>
      <c r="M267" s="24">
        <f t="shared" si="10"/>
        <v>0</v>
      </c>
      <c r="N267" s="25">
        <f>ROUND(O267/I267,2)</f>
        <v>0</v>
      </c>
      <c r="O267" s="24">
        <f t="shared" si="11"/>
        <v>0</v>
      </c>
    </row>
    <row r="268" spans="2:15" ht="39" customHeight="1">
      <c r="B268" s="2" t="s">
        <v>70</v>
      </c>
      <c r="C268" s="4" t="s">
        <v>133</v>
      </c>
      <c r="D268" s="4"/>
      <c r="E268" s="4"/>
      <c r="F268" s="2" t="s">
        <v>46</v>
      </c>
      <c r="G268" s="2">
        <v>1</v>
      </c>
      <c r="H268" s="2"/>
      <c r="I268" s="2">
        <f>G268+H268</f>
        <v>1</v>
      </c>
      <c r="J268" s="2"/>
      <c r="K268" s="24">
        <f>ROUND(I268*J268,2)</f>
        <v>0</v>
      </c>
      <c r="L268" s="2"/>
      <c r="M268" s="24">
        <f t="shared" si="10"/>
        <v>0</v>
      </c>
      <c r="N268" s="25">
        <f>ROUND(O268/I268,2)</f>
        <v>0</v>
      </c>
      <c r="O268" s="24">
        <f t="shared" si="11"/>
        <v>0</v>
      </c>
    </row>
    <row r="269" spans="2:15" ht="39" customHeight="1">
      <c r="B269" s="2" t="s">
        <v>34</v>
      </c>
      <c r="C269" s="4" t="s">
        <v>134</v>
      </c>
      <c r="D269" s="4"/>
      <c r="E269" s="4"/>
      <c r="F269" s="2" t="s">
        <v>46</v>
      </c>
      <c r="G269" s="2">
        <v>2</v>
      </c>
      <c r="H269" s="2"/>
      <c r="I269" s="2">
        <f>G269+H269</f>
        <v>2</v>
      </c>
      <c r="J269" s="2"/>
      <c r="K269" s="24">
        <f>ROUND(I269*J269,2)</f>
        <v>0</v>
      </c>
      <c r="L269" s="2"/>
      <c r="M269" s="24">
        <f t="shared" si="10"/>
        <v>0</v>
      </c>
      <c r="N269" s="25">
        <f>ROUND(O269/I269,2)</f>
        <v>0</v>
      </c>
      <c r="O269" s="24">
        <f t="shared" si="11"/>
        <v>0</v>
      </c>
    </row>
    <row r="270" spans="2:15" ht="39" customHeight="1">
      <c r="B270" s="2" t="s">
        <v>35</v>
      </c>
      <c r="C270" s="4" t="s">
        <v>135</v>
      </c>
      <c r="D270" s="4"/>
      <c r="E270" s="4"/>
      <c r="F270" s="2" t="s">
        <v>46</v>
      </c>
      <c r="G270" s="2">
        <v>1</v>
      </c>
      <c r="H270" s="2"/>
      <c r="I270" s="2">
        <f>G270+H270</f>
        <v>1</v>
      </c>
      <c r="J270" s="2"/>
      <c r="K270" s="24">
        <f>ROUND(I270*J270,2)</f>
        <v>0</v>
      </c>
      <c r="L270" s="2"/>
      <c r="M270" s="24">
        <f t="shared" si="10"/>
        <v>0</v>
      </c>
      <c r="N270" s="25">
        <f>ROUND(O270/I270,2)</f>
        <v>0</v>
      </c>
      <c r="O270" s="24">
        <f t="shared" si="11"/>
        <v>0</v>
      </c>
    </row>
    <row r="271" spans="2:15" ht="25.5" customHeight="1">
      <c r="B271" s="2"/>
      <c r="C271" s="6" t="s">
        <v>136</v>
      </c>
      <c r="D271" s="6"/>
      <c r="E271" s="6"/>
      <c r="F271" s="3"/>
      <c r="G271" s="3"/>
      <c r="H271" s="3"/>
      <c r="I271" s="3"/>
      <c r="J271" s="34" t="s">
        <v>98</v>
      </c>
      <c r="K271" s="24">
        <f>SUM(K266:K270)</f>
        <v>0</v>
      </c>
      <c r="L271" s="24"/>
      <c r="M271" s="24">
        <f t="shared" si="10"/>
        <v>0</v>
      </c>
      <c r="N271" s="25"/>
      <c r="O271" s="24">
        <f t="shared" si="11"/>
        <v>0</v>
      </c>
    </row>
    <row r="272" spans="2:15" ht="25.5" customHeight="1">
      <c r="B272" s="2"/>
      <c r="C272" s="6"/>
      <c r="D272" s="6"/>
      <c r="E272" s="6"/>
      <c r="F272" s="3"/>
      <c r="G272" s="3"/>
      <c r="H272" s="3"/>
      <c r="I272" s="3"/>
      <c r="J272" s="26"/>
      <c r="K272" s="24"/>
      <c r="L272" s="34" t="s">
        <v>99</v>
      </c>
      <c r="M272" s="24">
        <f>SUM(M266:M271)</f>
        <v>0</v>
      </c>
      <c r="N272" s="25"/>
      <c r="O272" s="24"/>
    </row>
    <row r="273" spans="2:15" ht="30" customHeight="1">
      <c r="B273" s="2"/>
      <c r="C273" s="6"/>
      <c r="D273" s="6"/>
      <c r="E273" s="6"/>
      <c r="F273" s="3"/>
      <c r="G273" s="3"/>
      <c r="H273" s="3"/>
      <c r="I273" s="3"/>
      <c r="J273" s="26"/>
      <c r="K273" s="24"/>
      <c r="L273" s="24"/>
      <c r="M273" s="24"/>
      <c r="N273" s="35" t="s">
        <v>100</v>
      </c>
      <c r="O273" s="24">
        <f>SUM(O266:O272)</f>
        <v>0</v>
      </c>
    </row>
    <row r="274" spans="2:16" s="9" customFormat="1" ht="28.5" customHeight="1">
      <c r="B274" s="38" t="s">
        <v>64</v>
      </c>
      <c r="C274" s="39"/>
      <c r="D274" s="38" t="s">
        <v>79</v>
      </c>
      <c r="E274" s="40" t="s">
        <v>80</v>
      </c>
      <c r="F274" s="40" t="s">
        <v>81</v>
      </c>
      <c r="G274" s="40"/>
      <c r="H274" s="40"/>
      <c r="I274" s="40" t="s">
        <v>82</v>
      </c>
      <c r="J274" s="40" t="s">
        <v>83</v>
      </c>
      <c r="K274" s="40" t="s">
        <v>84</v>
      </c>
      <c r="L274" s="40" t="s">
        <v>85</v>
      </c>
      <c r="M274" s="40" t="s">
        <v>86</v>
      </c>
      <c r="N274" s="41" t="s">
        <v>87</v>
      </c>
      <c r="O274" s="40" t="s">
        <v>88</v>
      </c>
      <c r="P274" s="18"/>
    </row>
    <row r="275" spans="1:77" s="33" customFormat="1" ht="64.5" customHeight="1">
      <c r="A275" s="9"/>
      <c r="B275" s="38"/>
      <c r="C275" s="42" t="s">
        <v>89</v>
      </c>
      <c r="D275" s="43" t="s">
        <v>90</v>
      </c>
      <c r="E275" s="44" t="s">
        <v>91</v>
      </c>
      <c r="F275" s="44" t="s">
        <v>44</v>
      </c>
      <c r="G275" s="45" t="s">
        <v>118</v>
      </c>
      <c r="H275" s="46" t="s">
        <v>119</v>
      </c>
      <c r="I275" s="46" t="s">
        <v>67</v>
      </c>
      <c r="J275" s="47" t="s">
        <v>92</v>
      </c>
      <c r="K275" s="47" t="s">
        <v>93</v>
      </c>
      <c r="L275" s="47" t="s">
        <v>94</v>
      </c>
      <c r="M275" s="47" t="s">
        <v>95</v>
      </c>
      <c r="N275" s="48" t="s">
        <v>96</v>
      </c>
      <c r="O275" s="49" t="s">
        <v>97</v>
      </c>
      <c r="P275" s="18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</row>
    <row r="276" spans="2:15" ht="39" customHeight="1">
      <c r="B276" s="2" t="s">
        <v>77</v>
      </c>
      <c r="C276" s="4" t="s">
        <v>139</v>
      </c>
      <c r="D276" s="4"/>
      <c r="E276" s="4"/>
      <c r="F276" s="2" t="s">
        <v>46</v>
      </c>
      <c r="G276" s="2">
        <v>60</v>
      </c>
      <c r="H276" s="2">
        <v>0</v>
      </c>
      <c r="I276" s="2">
        <f>G276+H276</f>
        <v>60</v>
      </c>
      <c r="J276" s="2"/>
      <c r="K276" s="24">
        <f>ROUND(I276*J276,2)</f>
        <v>0</v>
      </c>
      <c r="L276" s="2"/>
      <c r="M276" s="24">
        <f>ROUND(K276*L276,2)</f>
        <v>0</v>
      </c>
      <c r="N276" s="25">
        <f>ROUND(O276/I276,2)</f>
        <v>0</v>
      </c>
      <c r="O276" s="24">
        <f>ROUND(SUM(K276,M276),2)</f>
        <v>0</v>
      </c>
    </row>
    <row r="277" spans="2:15" ht="25.5" customHeight="1">
      <c r="B277" s="2"/>
      <c r="C277" s="6"/>
      <c r="D277" s="6"/>
      <c r="E277" s="6"/>
      <c r="F277" s="3"/>
      <c r="G277" s="3"/>
      <c r="H277" s="3"/>
      <c r="I277" s="3"/>
      <c r="J277" s="34" t="s">
        <v>98</v>
      </c>
      <c r="K277" s="24">
        <f>SUM(K276)</f>
        <v>0</v>
      </c>
      <c r="L277" s="24"/>
      <c r="M277" s="24"/>
      <c r="N277" s="25"/>
      <c r="O277" s="24"/>
    </row>
    <row r="278" spans="2:15" ht="25.5" customHeight="1">
      <c r="B278" s="2"/>
      <c r="C278" s="6"/>
      <c r="D278" s="6"/>
      <c r="E278" s="6"/>
      <c r="F278" s="3"/>
      <c r="G278" s="3"/>
      <c r="H278" s="3"/>
      <c r="I278" s="3"/>
      <c r="J278" s="26"/>
      <c r="K278" s="24"/>
      <c r="L278" s="34" t="s">
        <v>99</v>
      </c>
      <c r="M278" s="24">
        <f>SUM(M276:M277)</f>
        <v>0</v>
      </c>
      <c r="N278" s="25"/>
      <c r="O278" s="24"/>
    </row>
    <row r="279" spans="2:15" ht="30" customHeight="1">
      <c r="B279" s="2"/>
      <c r="C279" s="6"/>
      <c r="D279" s="6"/>
      <c r="E279" s="6"/>
      <c r="F279" s="3"/>
      <c r="G279" s="3"/>
      <c r="H279" s="3"/>
      <c r="I279" s="3"/>
      <c r="J279" s="26"/>
      <c r="K279" s="24"/>
      <c r="L279" s="24"/>
      <c r="M279" s="24"/>
      <c r="N279" s="35" t="s">
        <v>100</v>
      </c>
      <c r="O279" s="24">
        <f>SUM(O276:O278)</f>
        <v>0</v>
      </c>
    </row>
    <row r="280" spans="2:16" s="9" customFormat="1" ht="28.5" customHeight="1">
      <c r="B280" s="38" t="s">
        <v>137</v>
      </c>
      <c r="C280" s="39"/>
      <c r="D280" s="38" t="s">
        <v>79</v>
      </c>
      <c r="E280" s="40" t="s">
        <v>80</v>
      </c>
      <c r="F280" s="40" t="s">
        <v>81</v>
      </c>
      <c r="G280" s="40"/>
      <c r="H280" s="40"/>
      <c r="I280" s="40" t="s">
        <v>82</v>
      </c>
      <c r="J280" s="40" t="s">
        <v>83</v>
      </c>
      <c r="K280" s="40" t="s">
        <v>84</v>
      </c>
      <c r="L280" s="40" t="s">
        <v>85</v>
      </c>
      <c r="M280" s="40" t="s">
        <v>86</v>
      </c>
      <c r="N280" s="41" t="s">
        <v>87</v>
      </c>
      <c r="O280" s="40" t="s">
        <v>88</v>
      </c>
      <c r="P280" s="18"/>
    </row>
    <row r="281" spans="1:77" s="33" customFormat="1" ht="64.5" customHeight="1">
      <c r="A281" s="9"/>
      <c r="B281" s="38"/>
      <c r="C281" s="42" t="s">
        <v>89</v>
      </c>
      <c r="D281" s="43" t="s">
        <v>90</v>
      </c>
      <c r="E281" s="44" t="s">
        <v>91</v>
      </c>
      <c r="F281" s="44" t="s">
        <v>44</v>
      </c>
      <c r="G281" s="45" t="s">
        <v>118</v>
      </c>
      <c r="H281" s="46" t="s">
        <v>119</v>
      </c>
      <c r="I281" s="46" t="s">
        <v>67</v>
      </c>
      <c r="J281" s="47" t="s">
        <v>92</v>
      </c>
      <c r="K281" s="47" t="s">
        <v>93</v>
      </c>
      <c r="L281" s="47" t="s">
        <v>94</v>
      </c>
      <c r="M281" s="47" t="s">
        <v>95</v>
      </c>
      <c r="N281" s="48" t="s">
        <v>96</v>
      </c>
      <c r="O281" s="49" t="s">
        <v>97</v>
      </c>
      <c r="P281" s="18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</row>
    <row r="282" spans="2:15" ht="39" customHeight="1">
      <c r="B282" s="2" t="s">
        <v>77</v>
      </c>
      <c r="C282" s="4" t="s">
        <v>140</v>
      </c>
      <c r="D282" s="4"/>
      <c r="E282" s="4"/>
      <c r="F282" s="2" t="s">
        <v>138</v>
      </c>
      <c r="G282" s="2">
        <v>225</v>
      </c>
      <c r="H282" s="2">
        <v>0</v>
      </c>
      <c r="I282" s="2">
        <f>G282+H282</f>
        <v>225</v>
      </c>
      <c r="J282" s="2"/>
      <c r="K282" s="24">
        <f>ROUND(I282*J282,2)</f>
        <v>0</v>
      </c>
      <c r="L282" s="2"/>
      <c r="M282" s="24">
        <f>ROUND(K282*L282,2)</f>
        <v>0</v>
      </c>
      <c r="N282" s="25">
        <f>ROUND(O282/I282,2)</f>
        <v>0</v>
      </c>
      <c r="O282" s="24">
        <f>ROUND(SUM(K282,M282),2)</f>
        <v>0</v>
      </c>
    </row>
    <row r="283" spans="2:15" ht="25.5" customHeight="1">
      <c r="B283" s="2"/>
      <c r="C283" s="6"/>
      <c r="D283" s="6"/>
      <c r="E283" s="6"/>
      <c r="F283" s="3"/>
      <c r="G283" s="3"/>
      <c r="H283" s="3"/>
      <c r="I283" s="3"/>
      <c r="J283" s="34" t="s">
        <v>98</v>
      </c>
      <c r="K283" s="24">
        <f>SUM(K282)</f>
        <v>0</v>
      </c>
      <c r="L283" s="24"/>
      <c r="M283" s="24"/>
      <c r="N283" s="25"/>
      <c r="O283" s="24"/>
    </row>
    <row r="284" spans="2:15" ht="25.5" customHeight="1">
      <c r="B284" s="2"/>
      <c r="C284" s="6"/>
      <c r="D284" s="6"/>
      <c r="E284" s="6"/>
      <c r="F284" s="3"/>
      <c r="G284" s="3"/>
      <c r="H284" s="3"/>
      <c r="I284" s="3"/>
      <c r="J284" s="26"/>
      <c r="K284" s="24"/>
      <c r="L284" s="34" t="s">
        <v>99</v>
      </c>
      <c r="M284" s="24">
        <f>SUM(M282:M283)</f>
        <v>0</v>
      </c>
      <c r="N284" s="25"/>
      <c r="O284" s="24"/>
    </row>
    <row r="285" spans="2:15" ht="30" customHeight="1">
      <c r="B285" s="2"/>
      <c r="C285" s="6"/>
      <c r="D285" s="6"/>
      <c r="E285" s="6"/>
      <c r="F285" s="3"/>
      <c r="G285" s="3"/>
      <c r="H285" s="3"/>
      <c r="I285" s="3"/>
      <c r="J285" s="26"/>
      <c r="K285" s="24"/>
      <c r="L285" s="24"/>
      <c r="M285" s="24"/>
      <c r="N285" s="35" t="s">
        <v>100</v>
      </c>
      <c r="O285" s="24">
        <f>SUM(O282:O284)</f>
        <v>0</v>
      </c>
    </row>
    <row r="286" spans="2:16" s="9" customFormat="1" ht="28.5" customHeight="1">
      <c r="B286" s="38" t="s">
        <v>141</v>
      </c>
      <c r="C286" s="39"/>
      <c r="D286" s="38" t="s">
        <v>79</v>
      </c>
      <c r="E286" s="40" t="s">
        <v>80</v>
      </c>
      <c r="F286" s="40" t="s">
        <v>81</v>
      </c>
      <c r="G286" s="40"/>
      <c r="H286" s="40"/>
      <c r="I286" s="40" t="s">
        <v>82</v>
      </c>
      <c r="J286" s="40" t="s">
        <v>83</v>
      </c>
      <c r="K286" s="40" t="s">
        <v>84</v>
      </c>
      <c r="L286" s="40" t="s">
        <v>85</v>
      </c>
      <c r="M286" s="40" t="s">
        <v>86</v>
      </c>
      <c r="N286" s="41" t="s">
        <v>87</v>
      </c>
      <c r="O286" s="40" t="s">
        <v>88</v>
      </c>
      <c r="P286" s="18"/>
    </row>
    <row r="287" spans="1:77" s="33" customFormat="1" ht="64.5" customHeight="1">
      <c r="A287" s="9"/>
      <c r="B287" s="38"/>
      <c r="C287" s="42" t="s">
        <v>89</v>
      </c>
      <c r="D287" s="43" t="s">
        <v>90</v>
      </c>
      <c r="E287" s="44" t="s">
        <v>91</v>
      </c>
      <c r="F287" s="44" t="s">
        <v>44</v>
      </c>
      <c r="G287" s="45" t="s">
        <v>118</v>
      </c>
      <c r="H287" s="46" t="s">
        <v>119</v>
      </c>
      <c r="I287" s="46" t="s">
        <v>67</v>
      </c>
      <c r="J287" s="47" t="s">
        <v>92</v>
      </c>
      <c r="K287" s="47" t="s">
        <v>93</v>
      </c>
      <c r="L287" s="47" t="s">
        <v>94</v>
      </c>
      <c r="M287" s="47" t="s">
        <v>95</v>
      </c>
      <c r="N287" s="48" t="s">
        <v>96</v>
      </c>
      <c r="O287" s="49" t="s">
        <v>97</v>
      </c>
      <c r="P287" s="18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</row>
    <row r="288" spans="2:15" ht="100.5" customHeight="1">
      <c r="B288" s="2" t="s">
        <v>77</v>
      </c>
      <c r="C288" s="4" t="s">
        <v>8</v>
      </c>
      <c r="D288" s="4"/>
      <c r="E288" s="4"/>
      <c r="F288" s="14" t="s">
        <v>46</v>
      </c>
      <c r="G288" s="2">
        <v>1511</v>
      </c>
      <c r="H288" s="2">
        <v>1500</v>
      </c>
      <c r="I288" s="2">
        <f>G288+H288</f>
        <v>3011</v>
      </c>
      <c r="J288" s="14"/>
      <c r="K288" s="24">
        <f>ROUND(I288*J288,2)</f>
        <v>0</v>
      </c>
      <c r="L288" s="37">
        <v>0.08</v>
      </c>
      <c r="M288" s="24">
        <f>ROUND(K288*L288,2)</f>
        <v>0</v>
      </c>
      <c r="N288" s="25">
        <f>ROUND(O288/I288,2)</f>
        <v>0</v>
      </c>
      <c r="O288" s="24">
        <f>ROUND(SUM(K288,M288),2)</f>
        <v>0</v>
      </c>
    </row>
    <row r="289" spans="2:15" ht="25.5" customHeight="1">
      <c r="B289" s="2"/>
      <c r="C289" s="6"/>
      <c r="D289" s="6"/>
      <c r="E289" s="6"/>
      <c r="F289" s="3"/>
      <c r="G289" s="3"/>
      <c r="H289" s="3"/>
      <c r="I289" s="3"/>
      <c r="J289" s="34" t="s">
        <v>98</v>
      </c>
      <c r="K289" s="24">
        <f>SUM(K288)</f>
        <v>0</v>
      </c>
      <c r="L289" s="24"/>
      <c r="M289" s="24"/>
      <c r="N289" s="25"/>
      <c r="O289" s="24"/>
    </row>
    <row r="290" spans="2:15" ht="25.5" customHeight="1">
      <c r="B290" s="2"/>
      <c r="C290" s="6"/>
      <c r="D290" s="6"/>
      <c r="E290" s="6"/>
      <c r="F290" s="3"/>
      <c r="G290" s="3"/>
      <c r="H290" s="3"/>
      <c r="I290" s="3"/>
      <c r="J290" s="26"/>
      <c r="K290" s="24"/>
      <c r="L290" s="34" t="s">
        <v>99</v>
      </c>
      <c r="M290" s="24">
        <f>SUM(M288:M289)</f>
        <v>0</v>
      </c>
      <c r="N290" s="25"/>
      <c r="O290" s="24"/>
    </row>
    <row r="291" spans="2:15" ht="30" customHeight="1">
      <c r="B291" s="2"/>
      <c r="C291" s="6"/>
      <c r="D291" s="6"/>
      <c r="E291" s="6"/>
      <c r="F291" s="3"/>
      <c r="G291" s="3"/>
      <c r="H291" s="3"/>
      <c r="I291" s="3"/>
      <c r="J291" s="26"/>
      <c r="K291" s="24"/>
      <c r="L291" s="24"/>
      <c r="M291" s="24"/>
      <c r="N291" s="35" t="s">
        <v>100</v>
      </c>
      <c r="O291" s="24">
        <f>SUM(O288:O290)</f>
        <v>0</v>
      </c>
    </row>
    <row r="292" spans="2:16" s="9" customFormat="1" ht="28.5" customHeight="1">
      <c r="B292" s="38" t="s">
        <v>65</v>
      </c>
      <c r="C292" s="39"/>
      <c r="D292" s="38" t="s">
        <v>79</v>
      </c>
      <c r="E292" s="40" t="s">
        <v>80</v>
      </c>
      <c r="F292" s="40" t="s">
        <v>81</v>
      </c>
      <c r="G292" s="40"/>
      <c r="H292" s="40"/>
      <c r="I292" s="40" t="s">
        <v>82</v>
      </c>
      <c r="J292" s="40" t="s">
        <v>83</v>
      </c>
      <c r="K292" s="40" t="s">
        <v>84</v>
      </c>
      <c r="L292" s="40" t="s">
        <v>85</v>
      </c>
      <c r="M292" s="40" t="s">
        <v>86</v>
      </c>
      <c r="N292" s="41" t="s">
        <v>87</v>
      </c>
      <c r="O292" s="40" t="s">
        <v>88</v>
      </c>
      <c r="P292" s="18"/>
    </row>
    <row r="293" spans="1:77" s="33" customFormat="1" ht="64.5" customHeight="1">
      <c r="A293" s="9"/>
      <c r="B293" s="38"/>
      <c r="C293" s="42" t="s">
        <v>89</v>
      </c>
      <c r="D293" s="43" t="s">
        <v>90</v>
      </c>
      <c r="E293" s="44" t="s">
        <v>91</v>
      </c>
      <c r="F293" s="44" t="s">
        <v>44</v>
      </c>
      <c r="G293" s="45" t="s">
        <v>118</v>
      </c>
      <c r="H293" s="46" t="s">
        <v>119</v>
      </c>
      <c r="I293" s="46" t="s">
        <v>67</v>
      </c>
      <c r="J293" s="47" t="s">
        <v>92</v>
      </c>
      <c r="K293" s="47" t="s">
        <v>93</v>
      </c>
      <c r="L293" s="47" t="s">
        <v>94</v>
      </c>
      <c r="M293" s="47" t="s">
        <v>95</v>
      </c>
      <c r="N293" s="48" t="s">
        <v>96</v>
      </c>
      <c r="O293" s="49" t="s">
        <v>97</v>
      </c>
      <c r="P293" s="18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</row>
    <row r="294" spans="2:15" ht="39" customHeight="1">
      <c r="B294" s="2" t="s">
        <v>77</v>
      </c>
      <c r="C294" s="51" t="s">
        <v>9</v>
      </c>
      <c r="D294" s="4"/>
      <c r="E294" s="4"/>
      <c r="F294" s="2" t="s">
        <v>46</v>
      </c>
      <c r="G294" s="2">
        <v>2500</v>
      </c>
      <c r="H294" s="2">
        <v>0</v>
      </c>
      <c r="I294" s="2">
        <f>G294+H294</f>
        <v>2500</v>
      </c>
      <c r="J294" s="2"/>
      <c r="K294" s="24">
        <f>ROUND(I294*J294,2)</f>
        <v>0</v>
      </c>
      <c r="L294" s="2"/>
      <c r="M294" s="24">
        <f>ROUND(K294*L294,2)</f>
        <v>0</v>
      </c>
      <c r="N294" s="25">
        <f>ROUND(O294/I294,2)</f>
        <v>0</v>
      </c>
      <c r="O294" s="24">
        <f>ROUND(SUM(K294,M294),2)</f>
        <v>0</v>
      </c>
    </row>
    <row r="295" spans="2:15" ht="25.5" customHeight="1">
      <c r="B295" s="2"/>
      <c r="C295" s="6"/>
      <c r="D295" s="6"/>
      <c r="E295" s="6"/>
      <c r="F295" s="3"/>
      <c r="G295" s="3"/>
      <c r="H295" s="3"/>
      <c r="I295" s="3"/>
      <c r="J295" s="34" t="s">
        <v>98</v>
      </c>
      <c r="K295" s="24">
        <f>SUM(K294)</f>
        <v>0</v>
      </c>
      <c r="L295" s="24"/>
      <c r="M295" s="24"/>
      <c r="N295" s="25"/>
      <c r="O295" s="24"/>
    </row>
    <row r="296" spans="2:15" ht="25.5" customHeight="1">
      <c r="B296" s="2"/>
      <c r="C296" s="6"/>
      <c r="D296" s="6"/>
      <c r="E296" s="6"/>
      <c r="F296" s="3"/>
      <c r="G296" s="3"/>
      <c r="H296" s="3"/>
      <c r="I296" s="3"/>
      <c r="J296" s="26"/>
      <c r="K296" s="24"/>
      <c r="L296" s="34" t="s">
        <v>99</v>
      </c>
      <c r="M296" s="24">
        <f>SUM(M294:M295)</f>
        <v>0</v>
      </c>
      <c r="N296" s="25"/>
      <c r="O296" s="24"/>
    </row>
    <row r="297" spans="2:15" ht="30" customHeight="1">
      <c r="B297" s="2"/>
      <c r="C297" s="6"/>
      <c r="D297" s="6"/>
      <c r="E297" s="6"/>
      <c r="F297" s="3"/>
      <c r="G297" s="3"/>
      <c r="H297" s="3"/>
      <c r="I297" s="3"/>
      <c r="J297" s="26"/>
      <c r="K297" s="24"/>
      <c r="L297" s="24"/>
      <c r="M297" s="24"/>
      <c r="N297" s="35" t="s">
        <v>100</v>
      </c>
      <c r="O297" s="24">
        <f>SUM(O294:O296)</f>
        <v>0</v>
      </c>
    </row>
    <row r="298" spans="1:77" s="50" customFormat="1" ht="11.25">
      <c r="A298" s="18"/>
      <c r="B298" s="18"/>
      <c r="C298" s="23"/>
      <c r="D298" s="23"/>
      <c r="E298" s="23"/>
      <c r="F298" s="18"/>
      <c r="G298" s="18"/>
      <c r="H298" s="18"/>
      <c r="I298" s="18"/>
      <c r="J298" s="18"/>
      <c r="K298" s="21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</row>
    <row r="299" spans="1:77" s="50" customFormat="1" ht="11.25">
      <c r="A299" s="18"/>
      <c r="B299" s="18"/>
      <c r="C299" s="23"/>
      <c r="D299" s="23"/>
      <c r="E299" s="23"/>
      <c r="F299" s="18"/>
      <c r="G299" s="18"/>
      <c r="H299" s="18"/>
      <c r="I299" s="18"/>
      <c r="J299" s="18"/>
      <c r="K299" s="21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</row>
    <row r="300" spans="1:77" s="50" customFormat="1" ht="11.25">
      <c r="A300" s="18"/>
      <c r="B300" s="18"/>
      <c r="C300" s="23"/>
      <c r="D300" s="23"/>
      <c r="E300" s="23"/>
      <c r="F300" s="18"/>
      <c r="G300" s="18"/>
      <c r="H300" s="18"/>
      <c r="I300" s="18"/>
      <c r="J300" s="18"/>
      <c r="K300" s="21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</row>
    <row r="301" spans="1:77" s="50" customFormat="1" ht="11.25">
      <c r="A301" s="18"/>
      <c r="B301" s="18"/>
      <c r="C301" s="23"/>
      <c r="D301" s="23"/>
      <c r="E301" s="23"/>
      <c r="F301" s="18"/>
      <c r="G301" s="18"/>
      <c r="H301" s="18"/>
      <c r="I301" s="18"/>
      <c r="J301" s="18"/>
      <c r="K301" s="21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</row>
    <row r="302" spans="1:77" s="50" customFormat="1" ht="11.25">
      <c r="A302" s="18"/>
      <c r="B302" s="18"/>
      <c r="C302" s="23"/>
      <c r="D302" s="23"/>
      <c r="E302" s="23"/>
      <c r="F302" s="18"/>
      <c r="G302" s="18"/>
      <c r="H302" s="18"/>
      <c r="I302" s="18"/>
      <c r="J302" s="18"/>
      <c r="K302" s="21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</row>
    <row r="303" spans="1:77" s="50" customFormat="1" ht="11.25">
      <c r="A303" s="18"/>
      <c r="B303" s="18"/>
      <c r="C303" s="23"/>
      <c r="D303" s="23"/>
      <c r="E303" s="23"/>
      <c r="F303" s="18"/>
      <c r="G303" s="18"/>
      <c r="H303" s="18"/>
      <c r="I303" s="18"/>
      <c r="J303" s="18"/>
      <c r="K303" s="21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</row>
    <row r="304" spans="1:77" s="50" customFormat="1" ht="11.25">
      <c r="A304" s="18"/>
      <c r="B304" s="18"/>
      <c r="C304" s="23"/>
      <c r="D304" s="23"/>
      <c r="E304" s="23"/>
      <c r="F304" s="18"/>
      <c r="G304" s="18"/>
      <c r="H304" s="18"/>
      <c r="I304" s="18"/>
      <c r="J304" s="18"/>
      <c r="K304" s="21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</row>
    <row r="305" spans="1:77" s="50" customFormat="1" ht="11.25">
      <c r="A305" s="18"/>
      <c r="B305" s="18"/>
      <c r="C305" s="23"/>
      <c r="D305" s="23"/>
      <c r="E305" s="23"/>
      <c r="F305" s="18"/>
      <c r="G305" s="18"/>
      <c r="H305" s="18"/>
      <c r="I305" s="18"/>
      <c r="J305" s="18"/>
      <c r="K305" s="21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</row>
    <row r="306" spans="1:77" s="50" customFormat="1" ht="11.25">
      <c r="A306" s="18"/>
      <c r="B306" s="18"/>
      <c r="C306" s="23"/>
      <c r="D306" s="23"/>
      <c r="E306" s="23"/>
      <c r="F306" s="18"/>
      <c r="G306" s="18"/>
      <c r="H306" s="18"/>
      <c r="I306" s="18"/>
      <c r="J306" s="18"/>
      <c r="K306" s="21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</row>
    <row r="307" spans="1:77" s="50" customFormat="1" ht="11.25">
      <c r="A307" s="18"/>
      <c r="B307" s="18"/>
      <c r="C307" s="23"/>
      <c r="D307" s="23"/>
      <c r="E307" s="23"/>
      <c r="F307" s="18"/>
      <c r="G307" s="18"/>
      <c r="H307" s="18"/>
      <c r="I307" s="18"/>
      <c r="J307" s="18"/>
      <c r="K307" s="21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</row>
    <row r="308" spans="1:77" s="50" customFormat="1" ht="11.25">
      <c r="A308" s="18"/>
      <c r="B308" s="18"/>
      <c r="C308" s="23"/>
      <c r="D308" s="23"/>
      <c r="E308" s="23"/>
      <c r="F308" s="18"/>
      <c r="G308" s="18"/>
      <c r="H308" s="18"/>
      <c r="I308" s="18"/>
      <c r="J308" s="18"/>
      <c r="K308" s="21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</row>
    <row r="309" spans="1:77" s="50" customFormat="1" ht="11.25">
      <c r="A309" s="18"/>
      <c r="B309" s="18"/>
      <c r="C309" s="23"/>
      <c r="D309" s="23"/>
      <c r="E309" s="23"/>
      <c r="F309" s="18"/>
      <c r="G309" s="18"/>
      <c r="H309" s="18"/>
      <c r="I309" s="18"/>
      <c r="J309" s="18"/>
      <c r="K309" s="21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</row>
    <row r="310" spans="1:77" s="50" customFormat="1" ht="11.25">
      <c r="A310" s="18"/>
      <c r="B310" s="18"/>
      <c r="C310" s="23"/>
      <c r="D310" s="23"/>
      <c r="E310" s="23"/>
      <c r="F310" s="18"/>
      <c r="G310" s="18"/>
      <c r="H310" s="18"/>
      <c r="I310" s="18"/>
      <c r="J310" s="18"/>
      <c r="K310" s="21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</row>
    <row r="311" spans="1:77" s="50" customFormat="1" ht="11.25">
      <c r="A311" s="18"/>
      <c r="B311" s="18"/>
      <c r="C311" s="23"/>
      <c r="D311" s="23"/>
      <c r="E311" s="23"/>
      <c r="F311" s="18"/>
      <c r="G311" s="18"/>
      <c r="H311" s="18"/>
      <c r="I311" s="18"/>
      <c r="J311" s="18"/>
      <c r="K311" s="21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</row>
    <row r="312" spans="1:77" s="50" customFormat="1" ht="11.25">
      <c r="A312" s="18"/>
      <c r="B312" s="18"/>
      <c r="C312" s="23"/>
      <c r="D312" s="23"/>
      <c r="E312" s="23"/>
      <c r="F312" s="18"/>
      <c r="G312" s="18"/>
      <c r="H312" s="18"/>
      <c r="I312" s="18"/>
      <c r="J312" s="18"/>
      <c r="K312" s="21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</row>
    <row r="313" spans="1:77" s="50" customFormat="1" ht="11.25">
      <c r="A313" s="18"/>
      <c r="B313" s="18"/>
      <c r="C313" s="23"/>
      <c r="D313" s="23"/>
      <c r="E313" s="23"/>
      <c r="F313" s="18"/>
      <c r="G313" s="18"/>
      <c r="H313" s="18"/>
      <c r="I313" s="18"/>
      <c r="J313" s="18"/>
      <c r="K313" s="21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</row>
    <row r="314" spans="1:77" s="50" customFormat="1" ht="11.25">
      <c r="A314" s="18"/>
      <c r="B314" s="18"/>
      <c r="C314" s="23"/>
      <c r="D314" s="23"/>
      <c r="E314" s="23"/>
      <c r="F314" s="18"/>
      <c r="G314" s="18"/>
      <c r="H314" s="18"/>
      <c r="I314" s="18"/>
      <c r="J314" s="18"/>
      <c r="K314" s="21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</row>
    <row r="315" spans="1:77" s="50" customFormat="1" ht="11.25">
      <c r="A315" s="18"/>
      <c r="B315" s="18"/>
      <c r="C315" s="23"/>
      <c r="D315" s="23"/>
      <c r="E315" s="23"/>
      <c r="F315" s="18"/>
      <c r="G315" s="18"/>
      <c r="H315" s="18"/>
      <c r="I315" s="18"/>
      <c r="J315" s="18"/>
      <c r="K315" s="21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</row>
    <row r="316" spans="1:77" s="50" customFormat="1" ht="11.25">
      <c r="A316" s="18"/>
      <c r="B316" s="18"/>
      <c r="C316" s="23"/>
      <c r="D316" s="23"/>
      <c r="E316" s="23"/>
      <c r="F316" s="18"/>
      <c r="G316" s="18"/>
      <c r="H316" s="18"/>
      <c r="I316" s="18"/>
      <c r="J316" s="18"/>
      <c r="K316" s="21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</row>
    <row r="317" spans="1:77" s="50" customFormat="1" ht="11.25">
      <c r="A317" s="18"/>
      <c r="B317" s="18"/>
      <c r="C317" s="23"/>
      <c r="D317" s="23"/>
      <c r="E317" s="23"/>
      <c r="F317" s="18"/>
      <c r="G317" s="18"/>
      <c r="H317" s="18"/>
      <c r="I317" s="18"/>
      <c r="J317" s="18"/>
      <c r="K317" s="21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</row>
    <row r="318" spans="1:77" s="50" customFormat="1" ht="11.25">
      <c r="A318" s="18"/>
      <c r="B318" s="18"/>
      <c r="C318" s="23"/>
      <c r="D318" s="23"/>
      <c r="E318" s="23"/>
      <c r="F318" s="18"/>
      <c r="G318" s="18"/>
      <c r="H318" s="18"/>
      <c r="I318" s="18"/>
      <c r="J318" s="18"/>
      <c r="K318" s="21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</row>
    <row r="319" spans="1:77" s="50" customFormat="1" ht="11.25">
      <c r="A319" s="18"/>
      <c r="B319" s="18"/>
      <c r="C319" s="23"/>
      <c r="D319" s="23"/>
      <c r="E319" s="23"/>
      <c r="F319" s="18"/>
      <c r="G319" s="18"/>
      <c r="H319" s="18"/>
      <c r="I319" s="18"/>
      <c r="J319" s="18"/>
      <c r="K319" s="21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</row>
    <row r="320" spans="1:77" s="50" customFormat="1" ht="11.25">
      <c r="A320" s="18"/>
      <c r="B320" s="18"/>
      <c r="C320" s="23"/>
      <c r="D320" s="23"/>
      <c r="E320" s="23"/>
      <c r="F320" s="18"/>
      <c r="G320" s="18"/>
      <c r="H320" s="18"/>
      <c r="I320" s="18"/>
      <c r="J320" s="18"/>
      <c r="K320" s="21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</row>
    <row r="321" spans="1:77" s="50" customFormat="1" ht="11.25">
      <c r="A321" s="18"/>
      <c r="B321" s="18"/>
      <c r="C321" s="23"/>
      <c r="D321" s="23"/>
      <c r="E321" s="23"/>
      <c r="F321" s="18"/>
      <c r="G321" s="18"/>
      <c r="H321" s="18"/>
      <c r="I321" s="18"/>
      <c r="J321" s="18"/>
      <c r="K321" s="21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</row>
    <row r="322" spans="1:77" s="50" customFormat="1" ht="11.25">
      <c r="A322" s="18"/>
      <c r="B322" s="18"/>
      <c r="C322" s="23"/>
      <c r="D322" s="23"/>
      <c r="E322" s="23"/>
      <c r="F322" s="18"/>
      <c r="G322" s="18"/>
      <c r="H322" s="18"/>
      <c r="I322" s="18"/>
      <c r="J322" s="18"/>
      <c r="K322" s="21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</row>
    <row r="323" spans="1:77" s="50" customFormat="1" ht="11.25">
      <c r="A323" s="18"/>
      <c r="B323" s="18"/>
      <c r="C323" s="23"/>
      <c r="D323" s="23"/>
      <c r="E323" s="23"/>
      <c r="F323" s="18"/>
      <c r="G323" s="18"/>
      <c r="H323" s="18"/>
      <c r="I323" s="18"/>
      <c r="J323" s="18"/>
      <c r="K323" s="21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</row>
    <row r="324" spans="1:77" s="50" customFormat="1" ht="11.25">
      <c r="A324" s="18"/>
      <c r="B324" s="18"/>
      <c r="C324" s="23"/>
      <c r="D324" s="23"/>
      <c r="E324" s="23"/>
      <c r="F324" s="18"/>
      <c r="G324" s="18"/>
      <c r="H324" s="18"/>
      <c r="I324" s="18"/>
      <c r="J324" s="18"/>
      <c r="K324" s="21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</row>
    <row r="325" spans="1:77" s="50" customFormat="1" ht="11.25">
      <c r="A325" s="18"/>
      <c r="B325" s="18"/>
      <c r="C325" s="23"/>
      <c r="D325" s="23"/>
      <c r="E325" s="23"/>
      <c r="F325" s="18"/>
      <c r="G325" s="18"/>
      <c r="H325" s="18"/>
      <c r="I325" s="18"/>
      <c r="J325" s="18"/>
      <c r="K325" s="21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</row>
    <row r="326" spans="1:77" s="50" customFormat="1" ht="11.25">
      <c r="A326" s="18"/>
      <c r="B326" s="18"/>
      <c r="C326" s="23"/>
      <c r="D326" s="23"/>
      <c r="E326" s="23"/>
      <c r="F326" s="18"/>
      <c r="G326" s="18"/>
      <c r="H326" s="18"/>
      <c r="I326" s="18"/>
      <c r="J326" s="18"/>
      <c r="K326" s="21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</row>
    <row r="327" spans="1:77" s="50" customFormat="1" ht="11.25">
      <c r="A327" s="18"/>
      <c r="B327" s="18"/>
      <c r="C327" s="23"/>
      <c r="D327" s="23"/>
      <c r="E327" s="23"/>
      <c r="F327" s="18"/>
      <c r="G327" s="18"/>
      <c r="H327" s="18"/>
      <c r="I327" s="18"/>
      <c r="J327" s="18"/>
      <c r="K327" s="21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</row>
    <row r="328" spans="1:77" s="50" customFormat="1" ht="11.25">
      <c r="A328" s="18"/>
      <c r="B328" s="18"/>
      <c r="C328" s="23"/>
      <c r="D328" s="23"/>
      <c r="E328" s="23"/>
      <c r="F328" s="18"/>
      <c r="G328" s="18"/>
      <c r="H328" s="18"/>
      <c r="I328" s="18"/>
      <c r="J328" s="18"/>
      <c r="K328" s="21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</row>
    <row r="329" spans="1:77" s="50" customFormat="1" ht="11.25">
      <c r="A329" s="18"/>
      <c r="B329" s="18"/>
      <c r="C329" s="23"/>
      <c r="D329" s="23"/>
      <c r="E329" s="23"/>
      <c r="F329" s="18"/>
      <c r="G329" s="18"/>
      <c r="H329" s="18"/>
      <c r="I329" s="18"/>
      <c r="J329" s="18"/>
      <c r="K329" s="21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</row>
    <row r="330" spans="1:77" s="50" customFormat="1" ht="11.25">
      <c r="A330" s="18"/>
      <c r="B330" s="18"/>
      <c r="C330" s="23"/>
      <c r="D330" s="23"/>
      <c r="E330" s="23"/>
      <c r="F330" s="18"/>
      <c r="G330" s="18"/>
      <c r="H330" s="18"/>
      <c r="I330" s="18"/>
      <c r="J330" s="18"/>
      <c r="K330" s="21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</row>
    <row r="331" spans="1:77" s="50" customFormat="1" ht="11.25">
      <c r="A331" s="18"/>
      <c r="B331" s="18"/>
      <c r="C331" s="23"/>
      <c r="D331" s="23"/>
      <c r="E331" s="23"/>
      <c r="F331" s="18"/>
      <c r="G331" s="18"/>
      <c r="H331" s="18"/>
      <c r="I331" s="18"/>
      <c r="J331" s="18"/>
      <c r="K331" s="21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</row>
    <row r="332" spans="1:77" s="50" customFormat="1" ht="11.25">
      <c r="A332" s="18"/>
      <c r="B332" s="18"/>
      <c r="C332" s="23"/>
      <c r="D332" s="23"/>
      <c r="E332" s="23"/>
      <c r="F332" s="18"/>
      <c r="G332" s="18"/>
      <c r="H332" s="18"/>
      <c r="I332" s="18"/>
      <c r="J332" s="18"/>
      <c r="K332" s="21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</row>
    <row r="333" spans="1:77" s="50" customFormat="1" ht="11.25">
      <c r="A333" s="18"/>
      <c r="B333" s="18"/>
      <c r="C333" s="23"/>
      <c r="D333" s="23"/>
      <c r="E333" s="23"/>
      <c r="F333" s="18"/>
      <c r="G333" s="18"/>
      <c r="H333" s="18"/>
      <c r="I333" s="18"/>
      <c r="J333" s="18"/>
      <c r="K333" s="21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</row>
    <row r="334" spans="1:77" s="50" customFormat="1" ht="11.25">
      <c r="A334" s="18"/>
      <c r="B334" s="18"/>
      <c r="C334" s="23"/>
      <c r="D334" s="23"/>
      <c r="E334" s="23"/>
      <c r="F334" s="18"/>
      <c r="G334" s="18"/>
      <c r="H334" s="18"/>
      <c r="I334" s="18"/>
      <c r="J334" s="18"/>
      <c r="K334" s="21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</row>
    <row r="335" spans="1:77" s="50" customFormat="1" ht="11.25">
      <c r="A335" s="18"/>
      <c r="B335" s="18"/>
      <c r="C335" s="23"/>
      <c r="D335" s="23"/>
      <c r="E335" s="23"/>
      <c r="F335" s="18"/>
      <c r="G335" s="18"/>
      <c r="H335" s="18"/>
      <c r="I335" s="18"/>
      <c r="J335" s="18"/>
      <c r="K335" s="21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</row>
    <row r="336" spans="1:77" s="50" customFormat="1" ht="11.25">
      <c r="A336" s="18"/>
      <c r="B336" s="18"/>
      <c r="C336" s="23"/>
      <c r="D336" s="23"/>
      <c r="E336" s="23"/>
      <c r="F336" s="18"/>
      <c r="G336" s="18"/>
      <c r="H336" s="18"/>
      <c r="I336" s="18"/>
      <c r="J336" s="18"/>
      <c r="K336" s="21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</row>
    <row r="337" spans="1:77" s="50" customFormat="1" ht="11.25">
      <c r="A337" s="18"/>
      <c r="B337" s="18"/>
      <c r="C337" s="23"/>
      <c r="D337" s="23"/>
      <c r="E337" s="23"/>
      <c r="F337" s="18"/>
      <c r="G337" s="18"/>
      <c r="H337" s="18"/>
      <c r="I337" s="18"/>
      <c r="J337" s="18"/>
      <c r="K337" s="21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</row>
    <row r="338" spans="1:77" s="50" customFormat="1" ht="11.25">
      <c r="A338" s="18"/>
      <c r="B338" s="18"/>
      <c r="C338" s="23"/>
      <c r="D338" s="23"/>
      <c r="E338" s="23"/>
      <c r="F338" s="18"/>
      <c r="G338" s="18"/>
      <c r="H338" s="18"/>
      <c r="I338" s="18"/>
      <c r="J338" s="18"/>
      <c r="K338" s="21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</row>
    <row r="339" spans="1:77" s="50" customFormat="1" ht="11.25">
      <c r="A339" s="18"/>
      <c r="B339" s="18"/>
      <c r="C339" s="23"/>
      <c r="D339" s="23"/>
      <c r="E339" s="23"/>
      <c r="F339" s="18"/>
      <c r="G339" s="18"/>
      <c r="H339" s="18"/>
      <c r="I339" s="18"/>
      <c r="J339" s="18"/>
      <c r="K339" s="21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</row>
    <row r="340" spans="1:77" s="50" customFormat="1" ht="11.25">
      <c r="A340" s="18"/>
      <c r="B340" s="18"/>
      <c r="C340" s="23"/>
      <c r="D340" s="23"/>
      <c r="E340" s="23"/>
      <c r="F340" s="18"/>
      <c r="G340" s="18"/>
      <c r="H340" s="18"/>
      <c r="I340" s="18"/>
      <c r="J340" s="18"/>
      <c r="K340" s="21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</row>
    <row r="341" spans="1:77" s="50" customFormat="1" ht="11.25">
      <c r="A341" s="18"/>
      <c r="B341" s="18"/>
      <c r="C341" s="23"/>
      <c r="D341" s="23"/>
      <c r="E341" s="23"/>
      <c r="F341" s="18"/>
      <c r="G341" s="18"/>
      <c r="H341" s="18"/>
      <c r="I341" s="18"/>
      <c r="J341" s="18"/>
      <c r="K341" s="21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</row>
    <row r="342" spans="1:77" s="50" customFormat="1" ht="11.25">
      <c r="A342" s="18"/>
      <c r="B342" s="18"/>
      <c r="C342" s="23"/>
      <c r="D342" s="23"/>
      <c r="E342" s="23"/>
      <c r="F342" s="18"/>
      <c r="G342" s="18"/>
      <c r="H342" s="18"/>
      <c r="I342" s="18"/>
      <c r="J342" s="18"/>
      <c r="K342" s="21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</row>
    <row r="343" spans="1:77" s="50" customFormat="1" ht="11.25">
      <c r="A343" s="18"/>
      <c r="B343" s="18"/>
      <c r="C343" s="23"/>
      <c r="D343" s="23"/>
      <c r="E343" s="23"/>
      <c r="F343" s="18"/>
      <c r="G343" s="18"/>
      <c r="H343" s="18"/>
      <c r="I343" s="18"/>
      <c r="J343" s="18"/>
      <c r="K343" s="21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</row>
    <row r="344" spans="1:77" s="50" customFormat="1" ht="11.25">
      <c r="A344" s="18"/>
      <c r="B344" s="18"/>
      <c r="C344" s="23"/>
      <c r="D344" s="23"/>
      <c r="E344" s="23"/>
      <c r="F344" s="18"/>
      <c r="G344" s="18"/>
      <c r="H344" s="18"/>
      <c r="I344" s="18"/>
      <c r="J344" s="18"/>
      <c r="K344" s="21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</row>
    <row r="345" spans="1:77" s="50" customFormat="1" ht="11.25">
      <c r="A345" s="18"/>
      <c r="B345" s="18"/>
      <c r="C345" s="23"/>
      <c r="D345" s="23"/>
      <c r="E345" s="23"/>
      <c r="F345" s="18"/>
      <c r="G345" s="18"/>
      <c r="H345" s="18"/>
      <c r="I345" s="18"/>
      <c r="J345" s="18"/>
      <c r="K345" s="21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</row>
    <row r="346" spans="1:77" s="50" customFormat="1" ht="11.25">
      <c r="A346" s="18"/>
      <c r="B346" s="18"/>
      <c r="C346" s="23"/>
      <c r="D346" s="23"/>
      <c r="E346" s="23"/>
      <c r="F346" s="18"/>
      <c r="G346" s="18"/>
      <c r="H346" s="18"/>
      <c r="I346" s="18"/>
      <c r="J346" s="18"/>
      <c r="K346" s="21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</row>
    <row r="347" spans="1:77" s="50" customFormat="1" ht="11.25">
      <c r="A347" s="18"/>
      <c r="B347" s="18"/>
      <c r="C347" s="23"/>
      <c r="D347" s="23"/>
      <c r="E347" s="23"/>
      <c r="F347" s="18"/>
      <c r="G347" s="18"/>
      <c r="H347" s="18"/>
      <c r="I347" s="18"/>
      <c r="J347" s="18"/>
      <c r="K347" s="21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</row>
    <row r="348" spans="1:77" s="50" customFormat="1" ht="11.25">
      <c r="A348" s="18"/>
      <c r="B348" s="18"/>
      <c r="C348" s="23"/>
      <c r="D348" s="23"/>
      <c r="E348" s="23"/>
      <c r="F348" s="18"/>
      <c r="G348" s="18"/>
      <c r="H348" s="18"/>
      <c r="I348" s="18"/>
      <c r="J348" s="18"/>
      <c r="K348" s="21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</row>
    <row r="349" spans="1:77" s="50" customFormat="1" ht="11.25">
      <c r="A349" s="18"/>
      <c r="B349" s="18"/>
      <c r="C349" s="23"/>
      <c r="D349" s="23"/>
      <c r="E349" s="23"/>
      <c r="F349" s="18"/>
      <c r="G349" s="18"/>
      <c r="H349" s="18"/>
      <c r="I349" s="18"/>
      <c r="J349" s="18"/>
      <c r="K349" s="21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</row>
    <row r="350" spans="1:77" s="50" customFormat="1" ht="11.25">
      <c r="A350" s="18"/>
      <c r="B350" s="18"/>
      <c r="C350" s="23"/>
      <c r="D350" s="23"/>
      <c r="E350" s="23"/>
      <c r="F350" s="18"/>
      <c r="G350" s="18"/>
      <c r="H350" s="18"/>
      <c r="I350" s="18"/>
      <c r="J350" s="18"/>
      <c r="K350" s="21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</row>
    <row r="351" spans="1:77" s="50" customFormat="1" ht="11.25">
      <c r="A351" s="18"/>
      <c r="B351" s="18"/>
      <c r="C351" s="23"/>
      <c r="D351" s="23"/>
      <c r="E351" s="23"/>
      <c r="F351" s="18"/>
      <c r="G351" s="18"/>
      <c r="H351" s="18"/>
      <c r="I351" s="18"/>
      <c r="J351" s="18"/>
      <c r="K351" s="21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</row>
    <row r="352" spans="1:77" s="50" customFormat="1" ht="11.25">
      <c r="A352" s="18"/>
      <c r="B352" s="18"/>
      <c r="C352" s="23"/>
      <c r="D352" s="23"/>
      <c r="E352" s="23"/>
      <c r="F352" s="18"/>
      <c r="G352" s="18"/>
      <c r="H352" s="18"/>
      <c r="I352" s="18"/>
      <c r="J352" s="18"/>
      <c r="K352" s="21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</row>
    <row r="353" spans="1:77" s="50" customFormat="1" ht="11.25">
      <c r="A353" s="18"/>
      <c r="B353" s="18"/>
      <c r="C353" s="23"/>
      <c r="D353" s="23"/>
      <c r="E353" s="23"/>
      <c r="F353" s="18"/>
      <c r="G353" s="18"/>
      <c r="H353" s="18"/>
      <c r="I353" s="18"/>
      <c r="J353" s="18"/>
      <c r="K353" s="21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</row>
    <row r="354" spans="1:77" s="50" customFormat="1" ht="11.25">
      <c r="A354" s="18"/>
      <c r="B354" s="18"/>
      <c r="C354" s="23"/>
      <c r="D354" s="23"/>
      <c r="E354" s="23"/>
      <c r="F354" s="18"/>
      <c r="G354" s="18"/>
      <c r="H354" s="18"/>
      <c r="I354" s="18"/>
      <c r="J354" s="18"/>
      <c r="K354" s="21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</row>
    <row r="355" spans="1:77" s="50" customFormat="1" ht="11.25">
      <c r="A355" s="18"/>
      <c r="B355" s="18"/>
      <c r="C355" s="23"/>
      <c r="D355" s="23"/>
      <c r="E355" s="23"/>
      <c r="F355" s="18"/>
      <c r="G355" s="18"/>
      <c r="H355" s="18"/>
      <c r="I355" s="18"/>
      <c r="J355" s="18"/>
      <c r="K355" s="21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</row>
    <row r="356" spans="1:77" s="50" customFormat="1" ht="11.25">
      <c r="A356" s="18"/>
      <c r="B356" s="18"/>
      <c r="C356" s="23"/>
      <c r="D356" s="23"/>
      <c r="E356" s="23"/>
      <c r="F356" s="18"/>
      <c r="G356" s="18"/>
      <c r="H356" s="18"/>
      <c r="I356" s="18"/>
      <c r="J356" s="18"/>
      <c r="K356" s="21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</row>
    <row r="357" spans="1:77" s="50" customFormat="1" ht="11.25">
      <c r="A357" s="18"/>
      <c r="B357" s="18"/>
      <c r="C357" s="23"/>
      <c r="D357" s="23"/>
      <c r="E357" s="23"/>
      <c r="F357" s="18"/>
      <c r="G357" s="18"/>
      <c r="H357" s="18"/>
      <c r="I357" s="18"/>
      <c r="J357" s="18"/>
      <c r="K357" s="21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</row>
    <row r="358" spans="1:77" s="50" customFormat="1" ht="11.25">
      <c r="A358" s="18"/>
      <c r="B358" s="18"/>
      <c r="C358" s="23"/>
      <c r="D358" s="23"/>
      <c r="E358" s="23"/>
      <c r="F358" s="18"/>
      <c r="G358" s="18"/>
      <c r="H358" s="18"/>
      <c r="I358" s="18"/>
      <c r="J358" s="18"/>
      <c r="K358" s="21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</row>
    <row r="359" spans="1:77" s="50" customFormat="1" ht="11.25">
      <c r="A359" s="18"/>
      <c r="B359" s="18"/>
      <c r="C359" s="23"/>
      <c r="D359" s="23"/>
      <c r="E359" s="23"/>
      <c r="F359" s="18"/>
      <c r="G359" s="18"/>
      <c r="H359" s="18"/>
      <c r="I359" s="18"/>
      <c r="J359" s="18"/>
      <c r="K359" s="21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</row>
    <row r="360" spans="1:77" s="50" customFormat="1" ht="11.25">
      <c r="A360" s="18"/>
      <c r="B360" s="18"/>
      <c r="C360" s="23"/>
      <c r="D360" s="23"/>
      <c r="E360" s="23"/>
      <c r="F360" s="18"/>
      <c r="G360" s="18"/>
      <c r="H360" s="18"/>
      <c r="I360" s="18"/>
      <c r="J360" s="18"/>
      <c r="K360" s="21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</row>
    <row r="361" spans="1:77" s="50" customFormat="1" ht="11.25">
      <c r="A361" s="18"/>
      <c r="B361" s="18"/>
      <c r="C361" s="23"/>
      <c r="D361" s="23"/>
      <c r="E361" s="23"/>
      <c r="F361" s="18"/>
      <c r="G361" s="18"/>
      <c r="H361" s="18"/>
      <c r="I361" s="18"/>
      <c r="J361" s="18"/>
      <c r="K361" s="21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</row>
    <row r="362" spans="1:77" s="50" customFormat="1" ht="11.25">
      <c r="A362" s="18"/>
      <c r="B362" s="18"/>
      <c r="C362" s="23"/>
      <c r="D362" s="23"/>
      <c r="E362" s="23"/>
      <c r="F362" s="18"/>
      <c r="G362" s="18"/>
      <c r="H362" s="18"/>
      <c r="I362" s="18"/>
      <c r="J362" s="18"/>
      <c r="K362" s="21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</row>
    <row r="363" spans="1:77" s="50" customFormat="1" ht="11.25">
      <c r="A363" s="18"/>
      <c r="B363" s="18"/>
      <c r="C363" s="23"/>
      <c r="D363" s="23"/>
      <c r="E363" s="23"/>
      <c r="F363" s="18"/>
      <c r="G363" s="18"/>
      <c r="H363" s="18"/>
      <c r="I363" s="18"/>
      <c r="J363" s="18"/>
      <c r="K363" s="21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</row>
    <row r="364" spans="1:77" s="50" customFormat="1" ht="11.25">
      <c r="A364" s="18"/>
      <c r="B364" s="18"/>
      <c r="C364" s="23"/>
      <c r="D364" s="23"/>
      <c r="E364" s="23"/>
      <c r="F364" s="18"/>
      <c r="G364" s="18"/>
      <c r="H364" s="18"/>
      <c r="I364" s="18"/>
      <c r="J364" s="18"/>
      <c r="K364" s="21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</row>
    <row r="365" spans="1:77" s="50" customFormat="1" ht="11.25">
      <c r="A365" s="18"/>
      <c r="B365" s="18"/>
      <c r="C365" s="23"/>
      <c r="D365" s="23"/>
      <c r="E365" s="23"/>
      <c r="F365" s="18"/>
      <c r="G365" s="18"/>
      <c r="H365" s="18"/>
      <c r="I365" s="18"/>
      <c r="J365" s="18"/>
      <c r="K365" s="21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</row>
    <row r="366" spans="1:77" s="50" customFormat="1" ht="11.25">
      <c r="A366" s="18"/>
      <c r="B366" s="18"/>
      <c r="C366" s="23"/>
      <c r="D366" s="23"/>
      <c r="E366" s="23"/>
      <c r="F366" s="18"/>
      <c r="G366" s="18"/>
      <c r="H366" s="18"/>
      <c r="I366" s="18"/>
      <c r="J366" s="18"/>
      <c r="K366" s="21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</row>
    <row r="367" spans="1:77" s="50" customFormat="1" ht="11.25">
      <c r="A367" s="18"/>
      <c r="B367" s="18"/>
      <c r="C367" s="23"/>
      <c r="D367" s="23"/>
      <c r="E367" s="23"/>
      <c r="F367" s="18"/>
      <c r="G367" s="18"/>
      <c r="H367" s="18"/>
      <c r="I367" s="18"/>
      <c r="J367" s="18"/>
      <c r="K367" s="21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</row>
    <row r="368" spans="1:77" s="50" customFormat="1" ht="11.25">
      <c r="A368" s="18"/>
      <c r="B368" s="18"/>
      <c r="C368" s="23"/>
      <c r="D368" s="23"/>
      <c r="E368" s="23"/>
      <c r="F368" s="18"/>
      <c r="G368" s="18"/>
      <c r="H368" s="18"/>
      <c r="I368" s="18"/>
      <c r="J368" s="18"/>
      <c r="K368" s="21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</row>
    <row r="369" spans="1:77" s="50" customFormat="1" ht="11.25">
      <c r="A369" s="18"/>
      <c r="B369" s="18"/>
      <c r="C369" s="23"/>
      <c r="D369" s="23"/>
      <c r="E369" s="23"/>
      <c r="F369" s="18"/>
      <c r="G369" s="18"/>
      <c r="H369" s="18"/>
      <c r="I369" s="18"/>
      <c r="J369" s="18"/>
      <c r="K369" s="21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</row>
    <row r="370" spans="1:77" s="50" customFormat="1" ht="11.25">
      <c r="A370" s="18"/>
      <c r="B370" s="18"/>
      <c r="C370" s="23"/>
      <c r="D370" s="23"/>
      <c r="E370" s="23"/>
      <c r="F370" s="18"/>
      <c r="G370" s="18"/>
      <c r="H370" s="18"/>
      <c r="I370" s="18"/>
      <c r="J370" s="18"/>
      <c r="K370" s="21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</row>
    <row r="371" spans="1:77" s="50" customFormat="1" ht="11.25">
      <c r="A371" s="18"/>
      <c r="B371" s="18"/>
      <c r="C371" s="23"/>
      <c r="D371" s="23"/>
      <c r="E371" s="23"/>
      <c r="F371" s="18"/>
      <c r="G371" s="18"/>
      <c r="H371" s="18"/>
      <c r="I371" s="18"/>
      <c r="J371" s="18"/>
      <c r="K371" s="21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</row>
    <row r="372" spans="1:77" s="50" customFormat="1" ht="11.25">
      <c r="A372" s="18"/>
      <c r="B372" s="18"/>
      <c r="C372" s="23"/>
      <c r="D372" s="23"/>
      <c r="E372" s="23"/>
      <c r="F372" s="18"/>
      <c r="G372" s="18"/>
      <c r="H372" s="18"/>
      <c r="I372" s="18"/>
      <c r="J372" s="18"/>
      <c r="K372" s="21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</row>
    <row r="373" spans="1:77" s="50" customFormat="1" ht="11.25">
      <c r="A373" s="18"/>
      <c r="B373" s="18"/>
      <c r="C373" s="23"/>
      <c r="D373" s="23"/>
      <c r="E373" s="23"/>
      <c r="F373" s="18"/>
      <c r="G373" s="18"/>
      <c r="H373" s="18"/>
      <c r="I373" s="18"/>
      <c r="J373" s="18"/>
      <c r="K373" s="21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</row>
    <row r="374" spans="1:77" s="50" customFormat="1" ht="11.25">
      <c r="A374" s="18"/>
      <c r="B374" s="18"/>
      <c r="C374" s="23"/>
      <c r="D374" s="23"/>
      <c r="E374" s="23"/>
      <c r="F374" s="18"/>
      <c r="G374" s="18"/>
      <c r="H374" s="18"/>
      <c r="I374" s="18"/>
      <c r="J374" s="18"/>
      <c r="K374" s="21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</row>
    <row r="375" spans="1:77" s="50" customFormat="1" ht="11.25">
      <c r="A375" s="18"/>
      <c r="B375" s="18"/>
      <c r="C375" s="23"/>
      <c r="D375" s="23"/>
      <c r="E375" s="23"/>
      <c r="F375" s="18"/>
      <c r="G375" s="18"/>
      <c r="H375" s="18"/>
      <c r="I375" s="18"/>
      <c r="J375" s="18"/>
      <c r="K375" s="21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</row>
    <row r="376" spans="1:77" s="50" customFormat="1" ht="11.25">
      <c r="A376" s="18"/>
      <c r="B376" s="18"/>
      <c r="C376" s="23"/>
      <c r="D376" s="23"/>
      <c r="E376" s="23"/>
      <c r="F376" s="18"/>
      <c r="G376" s="18"/>
      <c r="H376" s="18"/>
      <c r="I376" s="18"/>
      <c r="J376" s="18"/>
      <c r="K376" s="21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</row>
    <row r="377" spans="1:77" s="50" customFormat="1" ht="11.25">
      <c r="A377" s="18"/>
      <c r="B377" s="18"/>
      <c r="C377" s="23"/>
      <c r="D377" s="23"/>
      <c r="E377" s="23"/>
      <c r="F377" s="18"/>
      <c r="G377" s="18"/>
      <c r="H377" s="18"/>
      <c r="I377" s="18"/>
      <c r="J377" s="18"/>
      <c r="K377" s="21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</row>
    <row r="378" spans="1:77" s="50" customFormat="1" ht="11.25">
      <c r="A378" s="18"/>
      <c r="B378" s="18"/>
      <c r="C378" s="23"/>
      <c r="D378" s="23"/>
      <c r="E378" s="23"/>
      <c r="F378" s="18"/>
      <c r="G378" s="18"/>
      <c r="H378" s="18"/>
      <c r="I378" s="18"/>
      <c r="J378" s="18"/>
      <c r="K378" s="21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</row>
    <row r="379" spans="1:77" s="50" customFormat="1" ht="11.25">
      <c r="A379" s="18"/>
      <c r="B379" s="18"/>
      <c r="C379" s="23"/>
      <c r="D379" s="23"/>
      <c r="E379" s="23"/>
      <c r="F379" s="18"/>
      <c r="G379" s="18"/>
      <c r="H379" s="18"/>
      <c r="I379" s="18"/>
      <c r="J379" s="18"/>
      <c r="K379" s="21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</row>
    <row r="380" spans="1:77" s="50" customFormat="1" ht="11.25">
      <c r="A380" s="18"/>
      <c r="B380" s="18"/>
      <c r="C380" s="23"/>
      <c r="D380" s="23"/>
      <c r="E380" s="23"/>
      <c r="F380" s="18"/>
      <c r="G380" s="18"/>
      <c r="H380" s="18"/>
      <c r="I380" s="18"/>
      <c r="J380" s="18"/>
      <c r="K380" s="21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</row>
    <row r="381" spans="1:77" s="50" customFormat="1" ht="11.25">
      <c r="A381" s="18"/>
      <c r="B381" s="18"/>
      <c r="C381" s="23"/>
      <c r="D381" s="23"/>
      <c r="E381" s="23"/>
      <c r="F381" s="18"/>
      <c r="G381" s="18"/>
      <c r="H381" s="18"/>
      <c r="I381" s="18"/>
      <c r="J381" s="18"/>
      <c r="K381" s="21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</row>
    <row r="382" spans="1:77" s="50" customFormat="1" ht="11.25">
      <c r="A382" s="18"/>
      <c r="B382" s="18"/>
      <c r="C382" s="23"/>
      <c r="D382" s="23"/>
      <c r="E382" s="23"/>
      <c r="F382" s="18"/>
      <c r="G382" s="18"/>
      <c r="H382" s="18"/>
      <c r="I382" s="18"/>
      <c r="J382" s="18"/>
      <c r="K382" s="21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</row>
    <row r="383" spans="1:77" s="50" customFormat="1" ht="11.25">
      <c r="A383" s="18"/>
      <c r="B383" s="18"/>
      <c r="C383" s="23"/>
      <c r="D383" s="23"/>
      <c r="E383" s="23"/>
      <c r="F383" s="18"/>
      <c r="G383" s="18"/>
      <c r="H383" s="18"/>
      <c r="I383" s="18"/>
      <c r="J383" s="18"/>
      <c r="K383" s="21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</row>
    <row r="384" spans="1:77" s="50" customFormat="1" ht="11.25">
      <c r="A384" s="18"/>
      <c r="B384" s="18"/>
      <c r="C384" s="23"/>
      <c r="D384" s="23"/>
      <c r="E384" s="23"/>
      <c r="F384" s="18"/>
      <c r="G384" s="18"/>
      <c r="H384" s="18"/>
      <c r="I384" s="18"/>
      <c r="J384" s="18"/>
      <c r="K384" s="21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</row>
    <row r="385" spans="1:77" s="50" customFormat="1" ht="11.25">
      <c r="A385" s="18"/>
      <c r="B385" s="18"/>
      <c r="C385" s="23"/>
      <c r="D385" s="23"/>
      <c r="E385" s="23"/>
      <c r="F385" s="18"/>
      <c r="G385" s="18"/>
      <c r="H385" s="18"/>
      <c r="I385" s="18"/>
      <c r="J385" s="18"/>
      <c r="K385" s="21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</row>
    <row r="386" spans="1:77" s="50" customFormat="1" ht="11.25">
      <c r="A386" s="18"/>
      <c r="B386" s="18"/>
      <c r="C386" s="23"/>
      <c r="D386" s="23"/>
      <c r="E386" s="23"/>
      <c r="F386" s="18"/>
      <c r="G386" s="18"/>
      <c r="H386" s="18"/>
      <c r="I386" s="18"/>
      <c r="J386" s="18"/>
      <c r="K386" s="21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</row>
    <row r="387" spans="1:77" s="50" customFormat="1" ht="11.25">
      <c r="A387" s="18"/>
      <c r="B387" s="18"/>
      <c r="C387" s="23"/>
      <c r="D387" s="23"/>
      <c r="E387" s="23"/>
      <c r="F387" s="18"/>
      <c r="G387" s="18"/>
      <c r="H387" s="18"/>
      <c r="I387" s="18"/>
      <c r="J387" s="18"/>
      <c r="K387" s="21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</row>
    <row r="388" spans="1:77" s="50" customFormat="1" ht="11.25">
      <c r="A388" s="18"/>
      <c r="B388" s="18"/>
      <c r="C388" s="23"/>
      <c r="D388" s="23"/>
      <c r="E388" s="23"/>
      <c r="F388" s="18"/>
      <c r="G388" s="18"/>
      <c r="H388" s="18"/>
      <c r="I388" s="18"/>
      <c r="J388" s="18"/>
      <c r="K388" s="21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</row>
    <row r="389" spans="1:77" s="50" customFormat="1" ht="11.25">
      <c r="A389" s="18"/>
      <c r="B389" s="18"/>
      <c r="C389" s="23"/>
      <c r="D389" s="23"/>
      <c r="E389" s="23"/>
      <c r="F389" s="18"/>
      <c r="G389" s="18"/>
      <c r="H389" s="18"/>
      <c r="I389" s="18"/>
      <c r="J389" s="18"/>
      <c r="K389" s="21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</row>
    <row r="390" spans="1:77" s="50" customFormat="1" ht="11.25">
      <c r="A390" s="18"/>
      <c r="B390" s="18"/>
      <c r="C390" s="23"/>
      <c r="D390" s="23"/>
      <c r="E390" s="23"/>
      <c r="F390" s="18"/>
      <c r="G390" s="18"/>
      <c r="H390" s="18"/>
      <c r="I390" s="18"/>
      <c r="J390" s="18"/>
      <c r="K390" s="21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</row>
    <row r="391" spans="1:77" s="50" customFormat="1" ht="11.25">
      <c r="A391" s="18"/>
      <c r="B391" s="18"/>
      <c r="C391" s="23"/>
      <c r="D391" s="23"/>
      <c r="E391" s="23"/>
      <c r="F391" s="18"/>
      <c r="G391" s="18"/>
      <c r="H391" s="18"/>
      <c r="I391" s="18"/>
      <c r="J391" s="18"/>
      <c r="K391" s="21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</row>
    <row r="392" spans="1:77" s="50" customFormat="1" ht="11.25">
      <c r="A392" s="18"/>
      <c r="B392" s="18"/>
      <c r="C392" s="23"/>
      <c r="D392" s="23"/>
      <c r="E392" s="23"/>
      <c r="F392" s="18"/>
      <c r="G392" s="18"/>
      <c r="H392" s="18"/>
      <c r="I392" s="18"/>
      <c r="J392" s="18"/>
      <c r="K392" s="21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</row>
    <row r="393" spans="1:77" s="50" customFormat="1" ht="11.25">
      <c r="A393" s="18"/>
      <c r="B393" s="18"/>
      <c r="C393" s="23"/>
      <c r="D393" s="23"/>
      <c r="E393" s="23"/>
      <c r="F393" s="18"/>
      <c r="G393" s="18"/>
      <c r="H393" s="18"/>
      <c r="I393" s="18"/>
      <c r="J393" s="18"/>
      <c r="K393" s="21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</row>
    <row r="394" spans="1:77" s="50" customFormat="1" ht="11.25">
      <c r="A394" s="18"/>
      <c r="B394" s="18"/>
      <c r="C394" s="23"/>
      <c r="D394" s="23"/>
      <c r="E394" s="23"/>
      <c r="F394" s="18"/>
      <c r="G394" s="18"/>
      <c r="H394" s="18"/>
      <c r="I394" s="18"/>
      <c r="J394" s="18"/>
      <c r="K394" s="21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</row>
    <row r="395" spans="1:77" s="50" customFormat="1" ht="11.25">
      <c r="A395" s="18"/>
      <c r="B395" s="18"/>
      <c r="C395" s="23"/>
      <c r="D395" s="23"/>
      <c r="E395" s="23"/>
      <c r="F395" s="18"/>
      <c r="G395" s="18"/>
      <c r="H395" s="18"/>
      <c r="I395" s="18"/>
      <c r="J395" s="18"/>
      <c r="K395" s="21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</row>
    <row r="396" spans="1:77" s="50" customFormat="1" ht="11.25">
      <c r="A396" s="18"/>
      <c r="B396" s="18"/>
      <c r="C396" s="23"/>
      <c r="D396" s="23"/>
      <c r="E396" s="23"/>
      <c r="F396" s="18"/>
      <c r="G396" s="18"/>
      <c r="H396" s="18"/>
      <c r="I396" s="18"/>
      <c r="J396" s="18"/>
      <c r="K396" s="21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</row>
    <row r="397" spans="1:77" s="50" customFormat="1" ht="11.25">
      <c r="A397" s="18"/>
      <c r="B397" s="18"/>
      <c r="C397" s="23"/>
      <c r="D397" s="23"/>
      <c r="E397" s="23"/>
      <c r="F397" s="18"/>
      <c r="G397" s="18"/>
      <c r="H397" s="18"/>
      <c r="I397" s="18"/>
      <c r="J397" s="18"/>
      <c r="K397" s="21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</row>
    <row r="398" spans="1:77" s="50" customFormat="1" ht="11.25">
      <c r="A398" s="18"/>
      <c r="B398" s="18"/>
      <c r="C398" s="23"/>
      <c r="D398" s="23"/>
      <c r="E398" s="23"/>
      <c r="F398" s="18"/>
      <c r="G398" s="18"/>
      <c r="H398" s="18"/>
      <c r="I398" s="18"/>
      <c r="J398" s="18"/>
      <c r="K398" s="21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</row>
    <row r="399" spans="1:77" s="50" customFormat="1" ht="11.25">
      <c r="A399" s="18"/>
      <c r="B399" s="18"/>
      <c r="C399" s="23"/>
      <c r="D399" s="23"/>
      <c r="E399" s="23"/>
      <c r="F399" s="18"/>
      <c r="G399" s="18"/>
      <c r="H399" s="18"/>
      <c r="I399" s="18"/>
      <c r="J399" s="18"/>
      <c r="K399" s="21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</row>
    <row r="400" spans="1:77" s="50" customFormat="1" ht="11.25">
      <c r="A400" s="18"/>
      <c r="B400" s="18"/>
      <c r="C400" s="23"/>
      <c r="D400" s="23"/>
      <c r="E400" s="23"/>
      <c r="F400" s="18"/>
      <c r="G400" s="18"/>
      <c r="H400" s="18"/>
      <c r="I400" s="18"/>
      <c r="J400" s="18"/>
      <c r="K400" s="21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</row>
    <row r="401" spans="1:77" s="50" customFormat="1" ht="11.25">
      <c r="A401" s="18"/>
      <c r="B401" s="18"/>
      <c r="C401" s="23"/>
      <c r="D401" s="23"/>
      <c r="E401" s="23"/>
      <c r="F401" s="18"/>
      <c r="G401" s="18"/>
      <c r="H401" s="18"/>
      <c r="I401" s="18"/>
      <c r="J401" s="18"/>
      <c r="K401" s="21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</row>
    <row r="402" spans="1:77" s="50" customFormat="1" ht="11.25">
      <c r="A402" s="18"/>
      <c r="B402" s="18"/>
      <c r="C402" s="23"/>
      <c r="D402" s="23"/>
      <c r="E402" s="23"/>
      <c r="F402" s="18"/>
      <c r="G402" s="18"/>
      <c r="H402" s="18"/>
      <c r="I402" s="18"/>
      <c r="J402" s="18"/>
      <c r="K402" s="21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</row>
    <row r="403" spans="1:77" s="50" customFormat="1" ht="11.25">
      <c r="A403" s="18"/>
      <c r="B403" s="18"/>
      <c r="C403" s="23"/>
      <c r="D403" s="23"/>
      <c r="E403" s="23"/>
      <c r="F403" s="18"/>
      <c r="G403" s="18"/>
      <c r="H403" s="18"/>
      <c r="I403" s="18"/>
      <c r="J403" s="18"/>
      <c r="K403" s="21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</row>
    <row r="404" spans="1:77" s="50" customFormat="1" ht="11.25">
      <c r="A404" s="18"/>
      <c r="B404" s="18"/>
      <c r="C404" s="23"/>
      <c r="D404" s="23"/>
      <c r="E404" s="23"/>
      <c r="F404" s="18"/>
      <c r="G404" s="18"/>
      <c r="H404" s="18"/>
      <c r="I404" s="18"/>
      <c r="J404" s="18"/>
      <c r="K404" s="21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</row>
    <row r="405" spans="1:77" s="50" customFormat="1" ht="11.25">
      <c r="A405" s="18"/>
      <c r="B405" s="18"/>
      <c r="C405" s="23"/>
      <c r="D405" s="23"/>
      <c r="E405" s="23"/>
      <c r="F405" s="18"/>
      <c r="G405" s="18"/>
      <c r="H405" s="18"/>
      <c r="I405" s="18"/>
      <c r="J405" s="18"/>
      <c r="K405" s="21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</row>
    <row r="406" spans="1:77" s="50" customFormat="1" ht="11.25">
      <c r="A406" s="18"/>
      <c r="B406" s="18"/>
      <c r="C406" s="23"/>
      <c r="D406" s="23"/>
      <c r="E406" s="23"/>
      <c r="F406" s="18"/>
      <c r="G406" s="18"/>
      <c r="H406" s="18"/>
      <c r="I406" s="18"/>
      <c r="J406" s="18"/>
      <c r="K406" s="21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</row>
    <row r="407" spans="1:77" s="50" customFormat="1" ht="11.25">
      <c r="A407" s="18"/>
      <c r="B407" s="18"/>
      <c r="C407" s="23"/>
      <c r="D407" s="23"/>
      <c r="E407" s="23"/>
      <c r="F407" s="18"/>
      <c r="G407" s="18"/>
      <c r="H407" s="18"/>
      <c r="I407" s="18"/>
      <c r="J407" s="18"/>
      <c r="K407" s="21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</row>
    <row r="408" spans="1:77" s="50" customFormat="1" ht="11.25">
      <c r="A408" s="18"/>
      <c r="B408" s="18"/>
      <c r="C408" s="23"/>
      <c r="D408" s="23"/>
      <c r="E408" s="23"/>
      <c r="F408" s="18"/>
      <c r="G408" s="18"/>
      <c r="H408" s="18"/>
      <c r="I408" s="18"/>
      <c r="J408" s="18"/>
      <c r="K408" s="21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</row>
    <row r="409" spans="1:77" s="50" customFormat="1" ht="11.25">
      <c r="A409" s="18"/>
      <c r="B409" s="18"/>
      <c r="C409" s="23"/>
      <c r="D409" s="23"/>
      <c r="E409" s="23"/>
      <c r="F409" s="18"/>
      <c r="G409" s="18"/>
      <c r="H409" s="18"/>
      <c r="I409" s="18"/>
      <c r="J409" s="18"/>
      <c r="K409" s="21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</row>
    <row r="410" spans="1:77" s="50" customFormat="1" ht="11.25">
      <c r="A410" s="18"/>
      <c r="B410" s="18"/>
      <c r="C410" s="23"/>
      <c r="D410" s="23"/>
      <c r="E410" s="23"/>
      <c r="F410" s="18"/>
      <c r="G410" s="18"/>
      <c r="H410" s="18"/>
      <c r="I410" s="18"/>
      <c r="J410" s="18"/>
      <c r="K410" s="21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</row>
    <row r="411" spans="1:77" s="50" customFormat="1" ht="11.25">
      <c r="A411" s="18"/>
      <c r="B411" s="18"/>
      <c r="C411" s="23"/>
      <c r="D411" s="23"/>
      <c r="E411" s="23"/>
      <c r="F411" s="18"/>
      <c r="G411" s="18"/>
      <c r="H411" s="18"/>
      <c r="I411" s="18"/>
      <c r="J411" s="18"/>
      <c r="K411" s="21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</row>
    <row r="412" spans="1:77" s="50" customFormat="1" ht="11.25">
      <c r="A412" s="18"/>
      <c r="B412" s="18"/>
      <c r="C412" s="23"/>
      <c r="D412" s="23"/>
      <c r="E412" s="23"/>
      <c r="F412" s="18"/>
      <c r="G412" s="18"/>
      <c r="H412" s="18"/>
      <c r="I412" s="18"/>
      <c r="J412" s="18"/>
      <c r="K412" s="21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</row>
    <row r="413" spans="1:77" s="50" customFormat="1" ht="11.25">
      <c r="A413" s="18"/>
      <c r="B413" s="18"/>
      <c r="C413" s="23"/>
      <c r="D413" s="23"/>
      <c r="E413" s="23"/>
      <c r="F413" s="18"/>
      <c r="G413" s="18"/>
      <c r="H413" s="18"/>
      <c r="I413" s="18"/>
      <c r="J413" s="18"/>
      <c r="K413" s="21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</row>
    <row r="414" spans="1:77" s="50" customFormat="1" ht="11.25">
      <c r="A414" s="18"/>
      <c r="B414" s="18"/>
      <c r="C414" s="23"/>
      <c r="D414" s="23"/>
      <c r="E414" s="23"/>
      <c r="F414" s="18"/>
      <c r="G414" s="18"/>
      <c r="H414" s="18"/>
      <c r="I414" s="18"/>
      <c r="J414" s="18"/>
      <c r="K414" s="21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</row>
    <row r="415" spans="1:77" s="50" customFormat="1" ht="11.25">
      <c r="A415" s="18"/>
      <c r="B415" s="18"/>
      <c r="C415" s="23"/>
      <c r="D415" s="23"/>
      <c r="E415" s="23"/>
      <c r="F415" s="18"/>
      <c r="G415" s="18"/>
      <c r="H415" s="18"/>
      <c r="I415" s="18"/>
      <c r="J415" s="18"/>
      <c r="K415" s="21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</row>
    <row r="416" spans="1:77" s="50" customFormat="1" ht="11.25">
      <c r="A416" s="18"/>
      <c r="B416" s="18"/>
      <c r="C416" s="23"/>
      <c r="D416" s="23"/>
      <c r="E416" s="23"/>
      <c r="F416" s="18"/>
      <c r="G416" s="18"/>
      <c r="H416" s="18"/>
      <c r="I416" s="18"/>
      <c r="J416" s="18"/>
      <c r="K416" s="21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</row>
    <row r="417" spans="1:77" s="50" customFormat="1" ht="11.25">
      <c r="A417" s="18"/>
      <c r="B417" s="18"/>
      <c r="C417" s="23"/>
      <c r="D417" s="23"/>
      <c r="E417" s="23"/>
      <c r="F417" s="18"/>
      <c r="G417" s="18"/>
      <c r="H417" s="18"/>
      <c r="I417" s="18"/>
      <c r="J417" s="18"/>
      <c r="K417" s="21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</row>
    <row r="418" spans="1:77" s="50" customFormat="1" ht="11.25">
      <c r="A418" s="18"/>
      <c r="B418" s="18"/>
      <c r="C418" s="23"/>
      <c r="D418" s="23"/>
      <c r="E418" s="23"/>
      <c r="F418" s="18"/>
      <c r="G418" s="18"/>
      <c r="H418" s="18"/>
      <c r="I418" s="18"/>
      <c r="J418" s="18"/>
      <c r="K418" s="21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</row>
    <row r="419" spans="1:77" s="50" customFormat="1" ht="11.25">
      <c r="A419" s="18"/>
      <c r="B419" s="18"/>
      <c r="C419" s="23"/>
      <c r="D419" s="23"/>
      <c r="E419" s="23"/>
      <c r="F419" s="18"/>
      <c r="G419" s="18"/>
      <c r="H419" s="18"/>
      <c r="I419" s="18"/>
      <c r="J419" s="18"/>
      <c r="K419" s="21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</row>
    <row r="420" spans="1:77" s="50" customFormat="1" ht="11.25">
      <c r="A420" s="18"/>
      <c r="B420" s="18"/>
      <c r="C420" s="23"/>
      <c r="D420" s="23"/>
      <c r="E420" s="23"/>
      <c r="F420" s="18"/>
      <c r="G420" s="18"/>
      <c r="H420" s="18"/>
      <c r="I420" s="18"/>
      <c r="J420" s="18"/>
      <c r="K420" s="21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</row>
    <row r="421" spans="1:77" s="50" customFormat="1" ht="11.25">
      <c r="A421" s="18"/>
      <c r="B421" s="18"/>
      <c r="C421" s="23"/>
      <c r="D421" s="23"/>
      <c r="E421" s="23"/>
      <c r="F421" s="18"/>
      <c r="G421" s="18"/>
      <c r="H421" s="18"/>
      <c r="I421" s="18"/>
      <c r="J421" s="18"/>
      <c r="K421" s="21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</row>
    <row r="422" spans="1:77" s="50" customFormat="1" ht="11.25">
      <c r="A422" s="18"/>
      <c r="B422" s="18"/>
      <c r="C422" s="23"/>
      <c r="D422" s="23"/>
      <c r="E422" s="23"/>
      <c r="F422" s="18"/>
      <c r="G422" s="18"/>
      <c r="H422" s="18"/>
      <c r="I422" s="18"/>
      <c r="J422" s="18"/>
      <c r="K422" s="21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</row>
    <row r="423" spans="1:77" s="50" customFormat="1" ht="11.25">
      <c r="A423" s="18"/>
      <c r="B423" s="18"/>
      <c r="C423" s="23"/>
      <c r="D423" s="23"/>
      <c r="E423" s="23"/>
      <c r="F423" s="18"/>
      <c r="G423" s="18"/>
      <c r="H423" s="18"/>
      <c r="I423" s="18"/>
      <c r="J423" s="18"/>
      <c r="K423" s="21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</row>
    <row r="424" spans="1:77" s="50" customFormat="1" ht="11.25">
      <c r="A424" s="18"/>
      <c r="B424" s="18"/>
      <c r="C424" s="23"/>
      <c r="D424" s="23"/>
      <c r="E424" s="23"/>
      <c r="F424" s="18"/>
      <c r="G424" s="18"/>
      <c r="H424" s="18"/>
      <c r="I424" s="18"/>
      <c r="J424" s="18"/>
      <c r="K424" s="21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</row>
    <row r="425" spans="1:77" s="50" customFormat="1" ht="11.25">
      <c r="A425" s="18"/>
      <c r="B425" s="18"/>
      <c r="C425" s="23"/>
      <c r="D425" s="23"/>
      <c r="E425" s="23"/>
      <c r="F425" s="18"/>
      <c r="G425" s="18"/>
      <c r="H425" s="18"/>
      <c r="I425" s="18"/>
      <c r="J425" s="18"/>
      <c r="K425" s="21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</row>
    <row r="426" spans="1:77" s="50" customFormat="1" ht="11.25">
      <c r="A426" s="18"/>
      <c r="B426" s="18"/>
      <c r="C426" s="23"/>
      <c r="D426" s="23"/>
      <c r="E426" s="23"/>
      <c r="F426" s="18"/>
      <c r="G426" s="18"/>
      <c r="H426" s="18"/>
      <c r="I426" s="18"/>
      <c r="J426" s="18"/>
      <c r="K426" s="21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</row>
    <row r="427" spans="1:77" s="50" customFormat="1" ht="11.25">
      <c r="A427" s="18"/>
      <c r="B427" s="18"/>
      <c r="C427" s="23"/>
      <c r="D427" s="23"/>
      <c r="E427" s="23"/>
      <c r="F427" s="18"/>
      <c r="G427" s="18"/>
      <c r="H427" s="18"/>
      <c r="I427" s="18"/>
      <c r="J427" s="18"/>
      <c r="K427" s="21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</row>
    <row r="428" spans="1:77" s="50" customFormat="1" ht="11.25">
      <c r="A428" s="18"/>
      <c r="B428" s="18"/>
      <c r="C428" s="23"/>
      <c r="D428" s="23"/>
      <c r="E428" s="23"/>
      <c r="F428" s="18"/>
      <c r="G428" s="18"/>
      <c r="H428" s="18"/>
      <c r="I428" s="18"/>
      <c r="J428" s="18"/>
      <c r="K428" s="21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</row>
    <row r="429" spans="1:77" s="50" customFormat="1" ht="11.25">
      <c r="A429" s="18"/>
      <c r="B429" s="18"/>
      <c r="C429" s="23"/>
      <c r="D429" s="23"/>
      <c r="E429" s="23"/>
      <c r="F429" s="18"/>
      <c r="G429" s="18"/>
      <c r="H429" s="18"/>
      <c r="I429" s="18"/>
      <c r="J429" s="18"/>
      <c r="K429" s="21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</row>
    <row r="430" spans="1:77" s="50" customFormat="1" ht="11.25">
      <c r="A430" s="18"/>
      <c r="B430" s="18"/>
      <c r="C430" s="23"/>
      <c r="D430" s="23"/>
      <c r="E430" s="23"/>
      <c r="F430" s="18"/>
      <c r="G430" s="18"/>
      <c r="H430" s="18"/>
      <c r="I430" s="18"/>
      <c r="J430" s="18"/>
      <c r="K430" s="21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</row>
    <row r="431" spans="1:77" s="50" customFormat="1" ht="11.25">
      <c r="A431" s="18"/>
      <c r="B431" s="18"/>
      <c r="C431" s="23"/>
      <c r="D431" s="23"/>
      <c r="E431" s="23"/>
      <c r="F431" s="18"/>
      <c r="G431" s="18"/>
      <c r="H431" s="18"/>
      <c r="I431" s="18"/>
      <c r="J431" s="18"/>
      <c r="K431" s="21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</row>
    <row r="432" spans="1:77" s="50" customFormat="1" ht="11.25">
      <c r="A432" s="18"/>
      <c r="B432" s="18"/>
      <c r="C432" s="23"/>
      <c r="D432" s="23"/>
      <c r="E432" s="23"/>
      <c r="F432" s="18"/>
      <c r="G432" s="18"/>
      <c r="H432" s="18"/>
      <c r="I432" s="18"/>
      <c r="J432" s="18"/>
      <c r="K432" s="21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</row>
    <row r="433" spans="1:77" s="50" customFormat="1" ht="11.25">
      <c r="A433" s="18"/>
      <c r="B433" s="18"/>
      <c r="C433" s="23"/>
      <c r="D433" s="23"/>
      <c r="E433" s="23"/>
      <c r="F433" s="18"/>
      <c r="G433" s="18"/>
      <c r="H433" s="18"/>
      <c r="I433" s="18"/>
      <c r="J433" s="18"/>
      <c r="K433" s="21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</row>
    <row r="434" spans="1:77" s="50" customFormat="1" ht="11.25">
      <c r="A434" s="18"/>
      <c r="B434" s="18"/>
      <c r="C434" s="23"/>
      <c r="D434" s="23"/>
      <c r="E434" s="23"/>
      <c r="F434" s="18"/>
      <c r="G434" s="18"/>
      <c r="H434" s="18"/>
      <c r="I434" s="18"/>
      <c r="J434" s="18"/>
      <c r="K434" s="21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</row>
    <row r="435" spans="1:77" s="50" customFormat="1" ht="11.25">
      <c r="A435" s="18"/>
      <c r="B435" s="18"/>
      <c r="C435" s="23"/>
      <c r="D435" s="23"/>
      <c r="E435" s="23"/>
      <c r="F435" s="18"/>
      <c r="G435" s="18"/>
      <c r="H435" s="18"/>
      <c r="I435" s="18"/>
      <c r="J435" s="18"/>
      <c r="K435" s="21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</row>
    <row r="436" spans="1:77" s="50" customFormat="1" ht="11.25">
      <c r="A436" s="18"/>
      <c r="B436" s="18"/>
      <c r="C436" s="23"/>
      <c r="D436" s="23"/>
      <c r="E436" s="23"/>
      <c r="F436" s="18"/>
      <c r="G436" s="18"/>
      <c r="H436" s="18"/>
      <c r="I436" s="18"/>
      <c r="J436" s="18"/>
      <c r="K436" s="21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</row>
    <row r="437" spans="1:77" s="50" customFormat="1" ht="11.25">
      <c r="A437" s="18"/>
      <c r="B437" s="18"/>
      <c r="C437" s="23"/>
      <c r="D437" s="23"/>
      <c r="E437" s="23"/>
      <c r="F437" s="18"/>
      <c r="G437" s="18"/>
      <c r="H437" s="18"/>
      <c r="I437" s="18"/>
      <c r="J437" s="18"/>
      <c r="K437" s="21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</row>
    <row r="438" spans="1:77" s="50" customFormat="1" ht="11.25">
      <c r="A438" s="18"/>
      <c r="B438" s="18"/>
      <c r="C438" s="23"/>
      <c r="D438" s="23"/>
      <c r="E438" s="23"/>
      <c r="F438" s="18"/>
      <c r="G438" s="18"/>
      <c r="H438" s="18"/>
      <c r="I438" s="18"/>
      <c r="J438" s="18"/>
      <c r="K438" s="21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</row>
    <row r="439" spans="1:77" s="50" customFormat="1" ht="11.25">
      <c r="A439" s="18"/>
      <c r="B439" s="18"/>
      <c r="C439" s="23"/>
      <c r="D439" s="23"/>
      <c r="E439" s="23"/>
      <c r="F439" s="18"/>
      <c r="G439" s="18"/>
      <c r="H439" s="18"/>
      <c r="I439" s="18"/>
      <c r="J439" s="18"/>
      <c r="K439" s="21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</row>
    <row r="440" spans="1:77" s="50" customFormat="1" ht="11.25">
      <c r="A440" s="18"/>
      <c r="B440" s="18"/>
      <c r="C440" s="23"/>
      <c r="D440" s="23"/>
      <c r="E440" s="23"/>
      <c r="F440" s="18"/>
      <c r="G440" s="18"/>
      <c r="H440" s="18"/>
      <c r="I440" s="18"/>
      <c r="J440" s="18"/>
      <c r="K440" s="21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</row>
    <row r="441" spans="1:77" s="50" customFormat="1" ht="11.25">
      <c r="A441" s="18"/>
      <c r="B441" s="18"/>
      <c r="C441" s="23"/>
      <c r="D441" s="23"/>
      <c r="E441" s="23"/>
      <c r="F441" s="18"/>
      <c r="G441" s="18"/>
      <c r="H441" s="18"/>
      <c r="I441" s="18"/>
      <c r="J441" s="18"/>
      <c r="K441" s="21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</row>
    <row r="442" spans="1:77" s="50" customFormat="1" ht="11.25">
      <c r="A442" s="18"/>
      <c r="B442" s="18"/>
      <c r="C442" s="23"/>
      <c r="D442" s="23"/>
      <c r="E442" s="23"/>
      <c r="F442" s="18"/>
      <c r="G442" s="18"/>
      <c r="H442" s="18"/>
      <c r="I442" s="18"/>
      <c r="J442" s="18"/>
      <c r="K442" s="21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</row>
    <row r="443" spans="1:77" s="50" customFormat="1" ht="11.25">
      <c r="A443" s="18"/>
      <c r="B443" s="18"/>
      <c r="C443" s="23"/>
      <c r="D443" s="23"/>
      <c r="E443" s="23"/>
      <c r="F443" s="18"/>
      <c r="G443" s="18"/>
      <c r="H443" s="18"/>
      <c r="I443" s="18"/>
      <c r="J443" s="18"/>
      <c r="K443" s="21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</row>
    <row r="444" spans="1:77" s="50" customFormat="1" ht="11.25">
      <c r="A444" s="18"/>
      <c r="B444" s="18"/>
      <c r="C444" s="23"/>
      <c r="D444" s="23"/>
      <c r="E444" s="23"/>
      <c r="F444" s="18"/>
      <c r="G444" s="18"/>
      <c r="H444" s="18"/>
      <c r="I444" s="18"/>
      <c r="J444" s="18"/>
      <c r="K444" s="21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</row>
    <row r="445" spans="1:77" s="50" customFormat="1" ht="11.25">
      <c r="A445" s="18"/>
      <c r="B445" s="18"/>
      <c r="C445" s="23"/>
      <c r="D445" s="23"/>
      <c r="E445" s="23"/>
      <c r="F445" s="18"/>
      <c r="G445" s="18"/>
      <c r="H445" s="18"/>
      <c r="I445" s="18"/>
      <c r="J445" s="18"/>
      <c r="K445" s="21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</row>
    <row r="446" spans="1:77" s="50" customFormat="1" ht="11.25">
      <c r="A446" s="18"/>
      <c r="B446" s="18"/>
      <c r="C446" s="23"/>
      <c r="D446" s="23"/>
      <c r="E446" s="23"/>
      <c r="F446" s="18"/>
      <c r="G446" s="18"/>
      <c r="H446" s="18"/>
      <c r="I446" s="18"/>
      <c r="J446" s="18"/>
      <c r="K446" s="21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</row>
    <row r="447" spans="1:77" s="50" customFormat="1" ht="11.25">
      <c r="A447" s="18"/>
      <c r="B447" s="18"/>
      <c r="C447" s="23"/>
      <c r="D447" s="23"/>
      <c r="E447" s="23"/>
      <c r="F447" s="18"/>
      <c r="G447" s="18"/>
      <c r="H447" s="18"/>
      <c r="I447" s="18"/>
      <c r="J447" s="18"/>
      <c r="K447" s="21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</row>
    <row r="448" spans="1:77" s="50" customFormat="1" ht="11.25">
      <c r="A448" s="18"/>
      <c r="B448" s="18"/>
      <c r="C448" s="23"/>
      <c r="D448" s="23"/>
      <c r="E448" s="23"/>
      <c r="F448" s="18"/>
      <c r="G448" s="18"/>
      <c r="H448" s="18"/>
      <c r="I448" s="18"/>
      <c r="J448" s="18"/>
      <c r="K448" s="21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</row>
    <row r="449" spans="1:77" s="50" customFormat="1" ht="11.25">
      <c r="A449" s="18"/>
      <c r="B449" s="18"/>
      <c r="C449" s="23"/>
      <c r="D449" s="23"/>
      <c r="E449" s="23"/>
      <c r="F449" s="18"/>
      <c r="G449" s="18"/>
      <c r="H449" s="18"/>
      <c r="I449" s="18"/>
      <c r="J449" s="18"/>
      <c r="K449" s="21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</row>
    <row r="450" spans="1:77" s="50" customFormat="1" ht="11.25">
      <c r="A450" s="18"/>
      <c r="B450" s="18"/>
      <c r="C450" s="23"/>
      <c r="D450" s="23"/>
      <c r="E450" s="23"/>
      <c r="F450" s="18"/>
      <c r="G450" s="18"/>
      <c r="H450" s="18"/>
      <c r="I450" s="18"/>
      <c r="J450" s="18"/>
      <c r="K450" s="21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</row>
    <row r="451" spans="1:77" s="50" customFormat="1" ht="11.25">
      <c r="A451" s="18"/>
      <c r="B451" s="18"/>
      <c r="C451" s="23"/>
      <c r="D451" s="23"/>
      <c r="E451" s="23"/>
      <c r="F451" s="18"/>
      <c r="G451" s="18"/>
      <c r="H451" s="18"/>
      <c r="I451" s="18"/>
      <c r="J451" s="18"/>
      <c r="K451" s="21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</row>
    <row r="452" spans="1:77" s="50" customFormat="1" ht="11.25">
      <c r="A452" s="18"/>
      <c r="B452" s="18"/>
      <c r="C452" s="23"/>
      <c r="D452" s="23"/>
      <c r="E452" s="23"/>
      <c r="F452" s="18"/>
      <c r="G452" s="18"/>
      <c r="H452" s="18"/>
      <c r="I452" s="18"/>
      <c r="J452" s="18"/>
      <c r="K452" s="21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</row>
    <row r="453" spans="1:77" s="50" customFormat="1" ht="11.25">
      <c r="A453" s="18"/>
      <c r="B453" s="18"/>
      <c r="C453" s="23"/>
      <c r="D453" s="23"/>
      <c r="E453" s="23"/>
      <c r="F453" s="18"/>
      <c r="G453" s="18"/>
      <c r="H453" s="18"/>
      <c r="I453" s="18"/>
      <c r="J453" s="18"/>
      <c r="K453" s="21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</row>
    <row r="454" spans="1:77" s="50" customFormat="1" ht="11.25">
      <c r="A454" s="18"/>
      <c r="B454" s="18"/>
      <c r="C454" s="23"/>
      <c r="D454" s="23"/>
      <c r="E454" s="23"/>
      <c r="F454" s="18"/>
      <c r="G454" s="18"/>
      <c r="H454" s="18"/>
      <c r="I454" s="18"/>
      <c r="J454" s="18"/>
      <c r="K454" s="21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</row>
    <row r="455" spans="1:77" s="50" customFormat="1" ht="11.25">
      <c r="A455" s="18"/>
      <c r="B455" s="18"/>
      <c r="C455" s="23"/>
      <c r="D455" s="23"/>
      <c r="E455" s="23"/>
      <c r="F455" s="18"/>
      <c r="G455" s="18"/>
      <c r="H455" s="18"/>
      <c r="I455" s="18"/>
      <c r="J455" s="18"/>
      <c r="K455" s="21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</row>
    <row r="456" spans="1:77" s="50" customFormat="1" ht="11.25">
      <c r="A456" s="18"/>
      <c r="B456" s="18"/>
      <c r="C456" s="23"/>
      <c r="D456" s="23"/>
      <c r="E456" s="23"/>
      <c r="F456" s="18"/>
      <c r="G456" s="18"/>
      <c r="H456" s="18"/>
      <c r="I456" s="18"/>
      <c r="J456" s="18"/>
      <c r="K456" s="21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</row>
    <row r="457" spans="1:77" s="50" customFormat="1" ht="11.25">
      <c r="A457" s="18"/>
      <c r="B457" s="18"/>
      <c r="C457" s="23"/>
      <c r="D457" s="23"/>
      <c r="E457" s="23"/>
      <c r="F457" s="18"/>
      <c r="G457" s="18"/>
      <c r="H457" s="18"/>
      <c r="I457" s="18"/>
      <c r="J457" s="18"/>
      <c r="K457" s="21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</row>
    <row r="458" spans="1:77" s="50" customFormat="1" ht="11.25">
      <c r="A458" s="18"/>
      <c r="B458" s="18"/>
      <c r="C458" s="23"/>
      <c r="D458" s="23"/>
      <c r="E458" s="23"/>
      <c r="F458" s="18"/>
      <c r="G458" s="18"/>
      <c r="H458" s="18"/>
      <c r="I458" s="18"/>
      <c r="J458" s="18"/>
      <c r="K458" s="21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</row>
    <row r="459" spans="1:77" s="50" customFormat="1" ht="11.25">
      <c r="A459" s="18"/>
      <c r="B459" s="18"/>
      <c r="C459" s="23"/>
      <c r="D459" s="23"/>
      <c r="E459" s="23"/>
      <c r="F459" s="18"/>
      <c r="G459" s="18"/>
      <c r="H459" s="18"/>
      <c r="I459" s="18"/>
      <c r="J459" s="18"/>
      <c r="K459" s="21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</row>
    <row r="460" spans="1:77" s="50" customFormat="1" ht="11.25">
      <c r="A460" s="18"/>
      <c r="B460" s="18"/>
      <c r="C460" s="23"/>
      <c r="D460" s="23"/>
      <c r="E460" s="23"/>
      <c r="F460" s="18"/>
      <c r="G460" s="18"/>
      <c r="H460" s="18"/>
      <c r="I460" s="18"/>
      <c r="J460" s="18"/>
      <c r="K460" s="21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</row>
    <row r="461" spans="1:77" s="50" customFormat="1" ht="11.25">
      <c r="A461" s="18"/>
      <c r="B461" s="18"/>
      <c r="C461" s="23"/>
      <c r="D461" s="23"/>
      <c r="E461" s="23"/>
      <c r="F461" s="18"/>
      <c r="G461" s="18"/>
      <c r="H461" s="18"/>
      <c r="I461" s="18"/>
      <c r="J461" s="18"/>
      <c r="K461" s="21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</row>
    <row r="462" spans="1:77" s="50" customFormat="1" ht="11.25">
      <c r="A462" s="18"/>
      <c r="B462" s="18"/>
      <c r="C462" s="23"/>
      <c r="D462" s="23"/>
      <c r="E462" s="23"/>
      <c r="F462" s="18"/>
      <c r="G462" s="18"/>
      <c r="H462" s="18"/>
      <c r="I462" s="18"/>
      <c r="J462" s="18"/>
      <c r="K462" s="21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</row>
    <row r="463" spans="1:77" s="50" customFormat="1" ht="11.25">
      <c r="A463" s="18"/>
      <c r="B463" s="18"/>
      <c r="C463" s="23"/>
      <c r="D463" s="23"/>
      <c r="E463" s="23"/>
      <c r="F463" s="18"/>
      <c r="G463" s="18"/>
      <c r="H463" s="18"/>
      <c r="I463" s="18"/>
      <c r="J463" s="18"/>
      <c r="K463" s="21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</row>
    <row r="464" spans="1:77" s="50" customFormat="1" ht="11.25">
      <c r="A464" s="18"/>
      <c r="B464" s="18"/>
      <c r="C464" s="23"/>
      <c r="D464" s="23"/>
      <c r="E464" s="23"/>
      <c r="F464" s="18"/>
      <c r="G464" s="18"/>
      <c r="H464" s="18"/>
      <c r="I464" s="18"/>
      <c r="J464" s="18"/>
      <c r="K464" s="21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</row>
    <row r="465" spans="1:77" s="50" customFormat="1" ht="11.25">
      <c r="A465" s="18"/>
      <c r="B465" s="18"/>
      <c r="C465" s="23"/>
      <c r="D465" s="23"/>
      <c r="E465" s="23"/>
      <c r="F465" s="18"/>
      <c r="G465" s="18"/>
      <c r="H465" s="18"/>
      <c r="I465" s="18"/>
      <c r="J465" s="18"/>
      <c r="K465" s="21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</row>
    <row r="466" spans="1:77" s="50" customFormat="1" ht="11.25">
      <c r="A466" s="18"/>
      <c r="B466" s="18"/>
      <c r="C466" s="23"/>
      <c r="D466" s="23"/>
      <c r="E466" s="23"/>
      <c r="F466" s="18"/>
      <c r="G466" s="18"/>
      <c r="H466" s="18"/>
      <c r="I466" s="18"/>
      <c r="J466" s="18"/>
      <c r="K466" s="21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</row>
    <row r="467" spans="1:77" s="50" customFormat="1" ht="11.25">
      <c r="A467" s="18"/>
      <c r="B467" s="18"/>
      <c r="C467" s="23"/>
      <c r="D467" s="23"/>
      <c r="E467" s="23"/>
      <c r="F467" s="18"/>
      <c r="G467" s="18"/>
      <c r="H467" s="18"/>
      <c r="I467" s="18"/>
      <c r="J467" s="18"/>
      <c r="K467" s="21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</row>
    <row r="468" spans="1:77" s="50" customFormat="1" ht="11.25">
      <c r="A468" s="18"/>
      <c r="B468" s="18"/>
      <c r="C468" s="23"/>
      <c r="D468" s="23"/>
      <c r="E468" s="23"/>
      <c r="F468" s="18"/>
      <c r="G468" s="18"/>
      <c r="H468" s="18"/>
      <c r="I468" s="18"/>
      <c r="J468" s="18"/>
      <c r="K468" s="21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</row>
    <row r="469" spans="1:77" s="50" customFormat="1" ht="11.25">
      <c r="A469" s="18"/>
      <c r="B469" s="18"/>
      <c r="C469" s="23"/>
      <c r="D469" s="23"/>
      <c r="E469" s="23"/>
      <c r="F469" s="18"/>
      <c r="G469" s="18"/>
      <c r="H469" s="18"/>
      <c r="I469" s="18"/>
      <c r="J469" s="18"/>
      <c r="K469" s="21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</row>
    <row r="470" spans="1:77" s="50" customFormat="1" ht="11.25">
      <c r="A470" s="18"/>
      <c r="B470" s="18"/>
      <c r="C470" s="23"/>
      <c r="D470" s="23"/>
      <c r="E470" s="23"/>
      <c r="F470" s="18"/>
      <c r="G470" s="18"/>
      <c r="H470" s="18"/>
      <c r="I470" s="18"/>
      <c r="J470" s="18"/>
      <c r="K470" s="21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</row>
    <row r="471" spans="1:77" s="50" customFormat="1" ht="11.25">
      <c r="A471" s="18"/>
      <c r="B471" s="18"/>
      <c r="C471" s="23"/>
      <c r="D471" s="23"/>
      <c r="E471" s="23"/>
      <c r="F471" s="18"/>
      <c r="G471" s="18"/>
      <c r="H471" s="18"/>
      <c r="I471" s="18"/>
      <c r="J471" s="18"/>
      <c r="K471" s="21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</row>
    <row r="472" spans="1:77" s="50" customFormat="1" ht="11.25">
      <c r="A472" s="18"/>
      <c r="B472" s="18"/>
      <c r="C472" s="23"/>
      <c r="D472" s="23"/>
      <c r="E472" s="23"/>
      <c r="F472" s="18"/>
      <c r="G472" s="18"/>
      <c r="H472" s="18"/>
      <c r="I472" s="18"/>
      <c r="J472" s="18"/>
      <c r="K472" s="21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</row>
    <row r="473" spans="1:77" s="50" customFormat="1" ht="11.25">
      <c r="A473" s="18"/>
      <c r="B473" s="18"/>
      <c r="C473" s="23"/>
      <c r="D473" s="23"/>
      <c r="E473" s="23"/>
      <c r="F473" s="18"/>
      <c r="G473" s="18"/>
      <c r="H473" s="18"/>
      <c r="I473" s="18"/>
      <c r="J473" s="18"/>
      <c r="K473" s="21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</row>
    <row r="474" spans="1:77" s="50" customFormat="1" ht="11.25">
      <c r="A474" s="18"/>
      <c r="B474" s="18"/>
      <c r="C474" s="23"/>
      <c r="D474" s="23"/>
      <c r="E474" s="23"/>
      <c r="F474" s="18"/>
      <c r="G474" s="18"/>
      <c r="H474" s="18"/>
      <c r="I474" s="18"/>
      <c r="J474" s="18"/>
      <c r="K474" s="21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</row>
    <row r="475" spans="1:77" s="50" customFormat="1" ht="11.25">
      <c r="A475" s="18"/>
      <c r="B475" s="18"/>
      <c r="C475" s="23"/>
      <c r="D475" s="23"/>
      <c r="E475" s="23"/>
      <c r="F475" s="18"/>
      <c r="G475" s="18"/>
      <c r="H475" s="18"/>
      <c r="I475" s="18"/>
      <c r="J475" s="18"/>
      <c r="K475" s="21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</row>
    <row r="476" spans="1:77" s="50" customFormat="1" ht="11.25">
      <c r="A476" s="18"/>
      <c r="B476" s="18"/>
      <c r="C476" s="23"/>
      <c r="D476" s="23"/>
      <c r="E476" s="23"/>
      <c r="F476" s="18"/>
      <c r="G476" s="18"/>
      <c r="H476" s="18"/>
      <c r="I476" s="18"/>
      <c r="J476" s="18"/>
      <c r="K476" s="21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</row>
    <row r="477" spans="1:77" s="50" customFormat="1" ht="11.25">
      <c r="A477" s="18"/>
      <c r="B477" s="18"/>
      <c r="C477" s="23"/>
      <c r="D477" s="23"/>
      <c r="E477" s="23"/>
      <c r="F477" s="18"/>
      <c r="G477" s="18"/>
      <c r="H477" s="18"/>
      <c r="I477" s="18"/>
      <c r="J477" s="18"/>
      <c r="K477" s="21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</row>
    <row r="478" spans="1:77" s="50" customFormat="1" ht="11.25">
      <c r="A478" s="18"/>
      <c r="B478" s="18"/>
      <c r="C478" s="23"/>
      <c r="D478" s="23"/>
      <c r="E478" s="23"/>
      <c r="F478" s="18"/>
      <c r="G478" s="18"/>
      <c r="H478" s="18"/>
      <c r="I478" s="18"/>
      <c r="J478" s="18"/>
      <c r="K478" s="21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</row>
    <row r="479" spans="1:77" s="50" customFormat="1" ht="11.25">
      <c r="A479" s="18"/>
      <c r="B479" s="18"/>
      <c r="C479" s="23"/>
      <c r="D479" s="23"/>
      <c r="E479" s="23"/>
      <c r="F479" s="18"/>
      <c r="G479" s="18"/>
      <c r="H479" s="18"/>
      <c r="I479" s="18"/>
      <c r="J479" s="18"/>
      <c r="K479" s="21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</row>
    <row r="480" spans="1:77" s="50" customFormat="1" ht="11.25">
      <c r="A480" s="18"/>
      <c r="B480" s="18"/>
      <c r="C480" s="23"/>
      <c r="D480" s="23"/>
      <c r="E480" s="23"/>
      <c r="F480" s="18"/>
      <c r="G480" s="18"/>
      <c r="H480" s="18"/>
      <c r="I480" s="18"/>
      <c r="J480" s="18"/>
      <c r="K480" s="21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</row>
    <row r="481" spans="1:77" s="50" customFormat="1" ht="11.25">
      <c r="A481" s="18"/>
      <c r="B481" s="18"/>
      <c r="C481" s="23"/>
      <c r="D481" s="23"/>
      <c r="E481" s="23"/>
      <c r="F481" s="18"/>
      <c r="G481" s="18"/>
      <c r="H481" s="18"/>
      <c r="I481" s="18"/>
      <c r="J481" s="18"/>
      <c r="K481" s="21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</row>
    <row r="482" spans="1:77" s="50" customFormat="1" ht="11.25">
      <c r="A482" s="18"/>
      <c r="B482" s="18"/>
      <c r="C482" s="23"/>
      <c r="D482" s="23"/>
      <c r="E482" s="23"/>
      <c r="F482" s="18"/>
      <c r="G482" s="18"/>
      <c r="H482" s="18"/>
      <c r="I482" s="18"/>
      <c r="J482" s="18"/>
      <c r="K482" s="21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</row>
    <row r="483" spans="1:77" s="50" customFormat="1" ht="11.25">
      <c r="A483" s="18"/>
      <c r="B483" s="18"/>
      <c r="C483" s="23"/>
      <c r="D483" s="23"/>
      <c r="E483" s="23"/>
      <c r="F483" s="18"/>
      <c r="G483" s="18"/>
      <c r="H483" s="18"/>
      <c r="I483" s="18"/>
      <c r="J483" s="18"/>
      <c r="K483" s="21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</row>
    <row r="484" spans="1:77" s="50" customFormat="1" ht="11.25">
      <c r="A484" s="18"/>
      <c r="B484" s="18"/>
      <c r="C484" s="23"/>
      <c r="D484" s="23"/>
      <c r="E484" s="23"/>
      <c r="F484" s="18"/>
      <c r="G484" s="18"/>
      <c r="H484" s="18"/>
      <c r="I484" s="18"/>
      <c r="J484" s="18"/>
      <c r="K484" s="21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</row>
    <row r="485" spans="1:77" s="50" customFormat="1" ht="11.25">
      <c r="A485" s="18"/>
      <c r="B485" s="18"/>
      <c r="C485" s="23"/>
      <c r="D485" s="23"/>
      <c r="E485" s="23"/>
      <c r="F485" s="18"/>
      <c r="G485" s="18"/>
      <c r="H485" s="18"/>
      <c r="I485" s="18"/>
      <c r="J485" s="18"/>
      <c r="K485" s="21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</row>
    <row r="486" spans="1:77" s="50" customFormat="1" ht="11.25">
      <c r="A486" s="18"/>
      <c r="B486" s="18"/>
      <c r="C486" s="23"/>
      <c r="D486" s="23"/>
      <c r="E486" s="23"/>
      <c r="F486" s="18"/>
      <c r="G486" s="18"/>
      <c r="H486" s="18"/>
      <c r="I486" s="18"/>
      <c r="J486" s="18"/>
      <c r="K486" s="21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</row>
    <row r="487" spans="1:77" s="50" customFormat="1" ht="11.25">
      <c r="A487" s="18"/>
      <c r="B487" s="18"/>
      <c r="C487" s="23"/>
      <c r="D487" s="23"/>
      <c r="E487" s="23"/>
      <c r="F487" s="18"/>
      <c r="G487" s="18"/>
      <c r="H487" s="18"/>
      <c r="I487" s="18"/>
      <c r="J487" s="18"/>
      <c r="K487" s="21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</row>
    <row r="488" spans="1:77" s="50" customFormat="1" ht="11.25">
      <c r="A488" s="18"/>
      <c r="B488" s="18"/>
      <c r="C488" s="23"/>
      <c r="D488" s="23"/>
      <c r="E488" s="23"/>
      <c r="F488" s="18"/>
      <c r="G488" s="18"/>
      <c r="H488" s="18"/>
      <c r="I488" s="18"/>
      <c r="J488" s="18"/>
      <c r="K488" s="21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</row>
    <row r="489" spans="1:77" s="50" customFormat="1" ht="11.25">
      <c r="A489" s="18"/>
      <c r="B489" s="18"/>
      <c r="C489" s="23"/>
      <c r="D489" s="23"/>
      <c r="E489" s="23"/>
      <c r="F489" s="18"/>
      <c r="G489" s="18"/>
      <c r="H489" s="18"/>
      <c r="I489" s="18"/>
      <c r="J489" s="18"/>
      <c r="K489" s="21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</row>
    <row r="490" spans="1:77" s="50" customFormat="1" ht="11.25">
      <c r="A490" s="18"/>
      <c r="B490" s="18"/>
      <c r="C490" s="23"/>
      <c r="D490" s="23"/>
      <c r="E490" s="23"/>
      <c r="F490" s="18"/>
      <c r="G490" s="18"/>
      <c r="H490" s="18"/>
      <c r="I490" s="18"/>
      <c r="J490" s="18"/>
      <c r="K490" s="21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</row>
    <row r="491" spans="1:77" s="50" customFormat="1" ht="11.25">
      <c r="A491" s="18"/>
      <c r="B491" s="18"/>
      <c r="C491" s="23"/>
      <c r="D491" s="23"/>
      <c r="E491" s="23"/>
      <c r="F491" s="18"/>
      <c r="G491" s="18"/>
      <c r="H491" s="18"/>
      <c r="I491" s="18"/>
      <c r="J491" s="18"/>
      <c r="K491" s="21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</row>
    <row r="492" spans="1:77" s="50" customFormat="1" ht="11.25">
      <c r="A492" s="18"/>
      <c r="B492" s="18"/>
      <c r="C492" s="23"/>
      <c r="D492" s="23"/>
      <c r="E492" s="23"/>
      <c r="F492" s="18"/>
      <c r="G492" s="18"/>
      <c r="H492" s="18"/>
      <c r="I492" s="18"/>
      <c r="J492" s="18"/>
      <c r="K492" s="21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</row>
    <row r="493" spans="1:77" s="50" customFormat="1" ht="11.25">
      <c r="A493" s="18"/>
      <c r="B493" s="18"/>
      <c r="C493" s="23"/>
      <c r="D493" s="23"/>
      <c r="E493" s="23"/>
      <c r="F493" s="18"/>
      <c r="G493" s="18"/>
      <c r="H493" s="18"/>
      <c r="I493" s="18"/>
      <c r="J493" s="18"/>
      <c r="K493" s="21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</row>
    <row r="494" spans="1:77" s="50" customFormat="1" ht="11.25">
      <c r="A494" s="18"/>
      <c r="B494" s="18"/>
      <c r="C494" s="23"/>
      <c r="D494" s="23"/>
      <c r="E494" s="23"/>
      <c r="F494" s="18"/>
      <c r="G494" s="18"/>
      <c r="H494" s="18"/>
      <c r="I494" s="18"/>
      <c r="J494" s="18"/>
      <c r="K494" s="21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</row>
    <row r="495" spans="1:77" s="50" customFormat="1" ht="11.25">
      <c r="A495" s="18"/>
      <c r="B495" s="18"/>
      <c r="C495" s="23"/>
      <c r="D495" s="23"/>
      <c r="E495" s="23"/>
      <c r="F495" s="18"/>
      <c r="G495" s="18"/>
      <c r="H495" s="18"/>
      <c r="I495" s="18"/>
      <c r="J495" s="18"/>
      <c r="K495" s="21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</row>
    <row r="496" spans="1:77" s="50" customFormat="1" ht="11.25">
      <c r="A496" s="18"/>
      <c r="B496" s="18"/>
      <c r="C496" s="23"/>
      <c r="D496" s="23"/>
      <c r="E496" s="23"/>
      <c r="F496" s="18"/>
      <c r="G496" s="18"/>
      <c r="H496" s="18"/>
      <c r="I496" s="18"/>
      <c r="J496" s="18"/>
      <c r="K496" s="21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</row>
    <row r="497" spans="1:77" s="50" customFormat="1" ht="11.25">
      <c r="A497" s="18"/>
      <c r="B497" s="18"/>
      <c r="C497" s="23"/>
      <c r="D497" s="23"/>
      <c r="E497" s="23"/>
      <c r="F497" s="18"/>
      <c r="G497" s="18"/>
      <c r="H497" s="18"/>
      <c r="I497" s="18"/>
      <c r="J497" s="18"/>
      <c r="K497" s="21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</row>
    <row r="498" spans="1:77" s="50" customFormat="1" ht="11.25">
      <c r="A498" s="18"/>
      <c r="B498" s="18"/>
      <c r="C498" s="23"/>
      <c r="D498" s="23"/>
      <c r="E498" s="23"/>
      <c r="F498" s="18"/>
      <c r="G498" s="18"/>
      <c r="H498" s="18"/>
      <c r="I498" s="18"/>
      <c r="J498" s="18"/>
      <c r="K498" s="21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</row>
    <row r="499" spans="1:77" s="50" customFormat="1" ht="11.25">
      <c r="A499" s="18"/>
      <c r="B499" s="18"/>
      <c r="C499" s="23"/>
      <c r="D499" s="23"/>
      <c r="E499" s="23"/>
      <c r="F499" s="18"/>
      <c r="G499" s="18"/>
      <c r="H499" s="18"/>
      <c r="I499" s="18"/>
      <c r="J499" s="18"/>
      <c r="K499" s="21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</row>
    <row r="500" spans="1:77" s="50" customFormat="1" ht="11.25">
      <c r="A500" s="18"/>
      <c r="B500" s="18"/>
      <c r="C500" s="23"/>
      <c r="D500" s="23"/>
      <c r="E500" s="23"/>
      <c r="F500" s="18"/>
      <c r="G500" s="18"/>
      <c r="H500" s="18"/>
      <c r="I500" s="18"/>
      <c r="J500" s="18"/>
      <c r="K500" s="21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</row>
    <row r="501" spans="1:77" s="50" customFormat="1" ht="11.25">
      <c r="A501" s="18"/>
      <c r="B501" s="18"/>
      <c r="C501" s="23"/>
      <c r="D501" s="23"/>
      <c r="E501" s="23"/>
      <c r="F501" s="18"/>
      <c r="G501" s="18"/>
      <c r="H501" s="18"/>
      <c r="I501" s="18"/>
      <c r="J501" s="18"/>
      <c r="K501" s="21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</row>
    <row r="502" spans="1:77" s="50" customFormat="1" ht="11.25">
      <c r="A502" s="18"/>
      <c r="B502" s="18"/>
      <c r="C502" s="23"/>
      <c r="D502" s="23"/>
      <c r="E502" s="23"/>
      <c r="F502" s="18"/>
      <c r="G502" s="18"/>
      <c r="H502" s="18"/>
      <c r="I502" s="18"/>
      <c r="J502" s="18"/>
      <c r="K502" s="21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</row>
    <row r="503" spans="1:77" s="50" customFormat="1" ht="11.25">
      <c r="A503" s="18"/>
      <c r="B503" s="18"/>
      <c r="C503" s="23"/>
      <c r="D503" s="23"/>
      <c r="E503" s="23"/>
      <c r="F503" s="18"/>
      <c r="G503" s="18"/>
      <c r="H503" s="18"/>
      <c r="I503" s="18"/>
      <c r="J503" s="18"/>
      <c r="K503" s="21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</row>
    <row r="504" spans="1:77" s="50" customFormat="1" ht="11.25">
      <c r="A504" s="18"/>
      <c r="B504" s="18"/>
      <c r="C504" s="23"/>
      <c r="D504" s="23"/>
      <c r="E504" s="23"/>
      <c r="F504" s="18"/>
      <c r="G504" s="18"/>
      <c r="H504" s="18"/>
      <c r="I504" s="18"/>
      <c r="J504" s="18"/>
      <c r="K504" s="21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</row>
    <row r="505" spans="1:77" s="50" customFormat="1" ht="11.25">
      <c r="A505" s="18"/>
      <c r="B505" s="18"/>
      <c r="C505" s="23"/>
      <c r="D505" s="23"/>
      <c r="E505" s="23"/>
      <c r="F505" s="18"/>
      <c r="G505" s="18"/>
      <c r="H505" s="18"/>
      <c r="I505" s="18"/>
      <c r="J505" s="18"/>
      <c r="K505" s="21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</row>
    <row r="506" spans="1:77" s="50" customFormat="1" ht="11.25">
      <c r="A506" s="18"/>
      <c r="B506" s="18"/>
      <c r="C506" s="23"/>
      <c r="D506" s="23"/>
      <c r="E506" s="23"/>
      <c r="F506" s="18"/>
      <c r="G506" s="18"/>
      <c r="H506" s="18"/>
      <c r="I506" s="18"/>
      <c r="J506" s="18"/>
      <c r="K506" s="21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</row>
    <row r="507" spans="1:77" s="50" customFormat="1" ht="11.25">
      <c r="A507" s="18"/>
      <c r="B507" s="18"/>
      <c r="C507" s="23"/>
      <c r="D507" s="23"/>
      <c r="E507" s="23"/>
      <c r="F507" s="18"/>
      <c r="G507" s="18"/>
      <c r="H507" s="18"/>
      <c r="I507" s="18"/>
      <c r="J507" s="18"/>
      <c r="K507" s="21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</row>
    <row r="508" spans="1:77" s="50" customFormat="1" ht="11.25">
      <c r="A508" s="18"/>
      <c r="B508" s="18"/>
      <c r="C508" s="23"/>
      <c r="D508" s="23"/>
      <c r="E508" s="23"/>
      <c r="F508" s="18"/>
      <c r="G508" s="18"/>
      <c r="H508" s="18"/>
      <c r="I508" s="18"/>
      <c r="J508" s="18"/>
      <c r="K508" s="21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</row>
    <row r="509" spans="1:77" s="50" customFormat="1" ht="11.25">
      <c r="A509" s="18"/>
      <c r="B509" s="18"/>
      <c r="C509" s="23"/>
      <c r="D509" s="23"/>
      <c r="E509" s="23"/>
      <c r="F509" s="18"/>
      <c r="G509" s="18"/>
      <c r="H509" s="18"/>
      <c r="I509" s="18"/>
      <c r="J509" s="18"/>
      <c r="K509" s="21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</row>
    <row r="510" spans="1:77" s="50" customFormat="1" ht="11.25">
      <c r="A510" s="18"/>
      <c r="B510" s="18"/>
      <c r="C510" s="23"/>
      <c r="D510" s="23"/>
      <c r="E510" s="23"/>
      <c r="F510" s="18"/>
      <c r="G510" s="18"/>
      <c r="H510" s="18"/>
      <c r="I510" s="18"/>
      <c r="J510" s="18"/>
      <c r="K510" s="21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</row>
    <row r="511" spans="1:77" s="50" customFormat="1" ht="11.25">
      <c r="A511" s="18"/>
      <c r="B511" s="18"/>
      <c r="C511" s="23"/>
      <c r="D511" s="23"/>
      <c r="E511" s="23"/>
      <c r="F511" s="18"/>
      <c r="G511" s="18"/>
      <c r="H511" s="18"/>
      <c r="I511" s="18"/>
      <c r="J511" s="18"/>
      <c r="K511" s="21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</row>
    <row r="512" spans="1:77" s="50" customFormat="1" ht="11.25">
      <c r="A512" s="18"/>
      <c r="B512" s="18"/>
      <c r="C512" s="23"/>
      <c r="D512" s="23"/>
      <c r="E512" s="23"/>
      <c r="F512" s="18"/>
      <c r="G512" s="18"/>
      <c r="H512" s="18"/>
      <c r="I512" s="18"/>
      <c r="J512" s="18"/>
      <c r="K512" s="21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</row>
    <row r="513" spans="1:77" s="50" customFormat="1" ht="11.25">
      <c r="A513" s="18"/>
      <c r="B513" s="18"/>
      <c r="C513" s="23"/>
      <c r="D513" s="23"/>
      <c r="E513" s="23"/>
      <c r="F513" s="18"/>
      <c r="G513" s="18"/>
      <c r="H513" s="18"/>
      <c r="I513" s="18"/>
      <c r="J513" s="18"/>
      <c r="K513" s="21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</row>
    <row r="514" spans="1:77" s="50" customFormat="1" ht="11.25">
      <c r="A514" s="18"/>
      <c r="B514" s="18"/>
      <c r="C514" s="23"/>
      <c r="D514" s="23"/>
      <c r="E514" s="23"/>
      <c r="F514" s="18"/>
      <c r="G514" s="18"/>
      <c r="H514" s="18"/>
      <c r="I514" s="18"/>
      <c r="J514" s="18"/>
      <c r="K514" s="21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</row>
    <row r="515" spans="1:77" s="50" customFormat="1" ht="11.25">
      <c r="A515" s="18"/>
      <c r="B515" s="18"/>
      <c r="C515" s="23"/>
      <c r="D515" s="23"/>
      <c r="E515" s="23"/>
      <c r="F515" s="18"/>
      <c r="G515" s="18"/>
      <c r="H515" s="18"/>
      <c r="I515" s="18"/>
      <c r="J515" s="18"/>
      <c r="K515" s="21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</row>
    <row r="516" spans="1:77" s="50" customFormat="1" ht="11.25">
      <c r="A516" s="18"/>
      <c r="B516" s="18"/>
      <c r="C516" s="23"/>
      <c r="D516" s="23"/>
      <c r="E516" s="23"/>
      <c r="F516" s="18"/>
      <c r="G516" s="18"/>
      <c r="H516" s="18"/>
      <c r="I516" s="18"/>
      <c r="J516" s="18"/>
      <c r="K516" s="21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</row>
    <row r="517" spans="1:77" s="50" customFormat="1" ht="11.25">
      <c r="A517" s="18"/>
      <c r="B517" s="18"/>
      <c r="C517" s="23"/>
      <c r="D517" s="23"/>
      <c r="E517" s="23"/>
      <c r="F517" s="18"/>
      <c r="G517" s="18"/>
      <c r="H517" s="18"/>
      <c r="I517" s="18"/>
      <c r="J517" s="18"/>
      <c r="K517" s="21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</row>
    <row r="518" spans="1:77" s="50" customFormat="1" ht="11.25">
      <c r="A518" s="18"/>
      <c r="B518" s="18"/>
      <c r="C518" s="23"/>
      <c r="D518" s="23"/>
      <c r="E518" s="23"/>
      <c r="F518" s="18"/>
      <c r="G518" s="18"/>
      <c r="H518" s="18"/>
      <c r="I518" s="18"/>
      <c r="J518" s="18"/>
      <c r="K518" s="21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</row>
    <row r="519" spans="1:77" s="50" customFormat="1" ht="11.25">
      <c r="A519" s="18"/>
      <c r="B519" s="18"/>
      <c r="C519" s="23"/>
      <c r="D519" s="23"/>
      <c r="E519" s="23"/>
      <c r="F519" s="18"/>
      <c r="G519" s="18"/>
      <c r="H519" s="18"/>
      <c r="I519" s="18"/>
      <c r="J519" s="18"/>
      <c r="K519" s="21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</row>
    <row r="520" spans="1:77" s="50" customFormat="1" ht="11.25">
      <c r="A520" s="18"/>
      <c r="B520" s="18"/>
      <c r="C520" s="23"/>
      <c r="D520" s="23"/>
      <c r="E520" s="23"/>
      <c r="F520" s="18"/>
      <c r="G520" s="18"/>
      <c r="H520" s="18"/>
      <c r="I520" s="18"/>
      <c r="J520" s="18"/>
      <c r="K520" s="21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</row>
    <row r="521" spans="1:77" s="50" customFormat="1" ht="11.25">
      <c r="A521" s="18"/>
      <c r="B521" s="18"/>
      <c r="C521" s="23"/>
      <c r="D521" s="23"/>
      <c r="E521" s="23"/>
      <c r="F521" s="18"/>
      <c r="G521" s="18"/>
      <c r="H521" s="18"/>
      <c r="I521" s="18"/>
      <c r="J521" s="18"/>
      <c r="K521" s="21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</row>
    <row r="522" spans="1:77" s="50" customFormat="1" ht="11.25">
      <c r="A522" s="18"/>
      <c r="B522" s="18"/>
      <c r="C522" s="23"/>
      <c r="D522" s="23"/>
      <c r="E522" s="23"/>
      <c r="F522" s="18"/>
      <c r="G522" s="18"/>
      <c r="H522" s="18"/>
      <c r="I522" s="18"/>
      <c r="J522" s="18"/>
      <c r="K522" s="21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</row>
    <row r="523" spans="1:77" s="50" customFormat="1" ht="11.25">
      <c r="A523" s="18"/>
      <c r="B523" s="18"/>
      <c r="C523" s="23"/>
      <c r="D523" s="23"/>
      <c r="E523" s="23"/>
      <c r="F523" s="18"/>
      <c r="G523" s="18"/>
      <c r="H523" s="18"/>
      <c r="I523" s="18"/>
      <c r="J523" s="18"/>
      <c r="K523" s="21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</row>
    <row r="524" spans="1:77" s="50" customFormat="1" ht="11.25">
      <c r="A524" s="18"/>
      <c r="B524" s="18"/>
      <c r="C524" s="23"/>
      <c r="D524" s="23"/>
      <c r="E524" s="23"/>
      <c r="F524" s="18"/>
      <c r="G524" s="18"/>
      <c r="H524" s="18"/>
      <c r="I524" s="18"/>
      <c r="J524" s="18"/>
      <c r="K524" s="21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</row>
    <row r="525" spans="1:77" s="50" customFormat="1" ht="11.25">
      <c r="A525" s="18"/>
      <c r="B525" s="18"/>
      <c r="C525" s="23"/>
      <c r="D525" s="23"/>
      <c r="E525" s="23"/>
      <c r="F525" s="18"/>
      <c r="G525" s="18"/>
      <c r="H525" s="18"/>
      <c r="I525" s="18"/>
      <c r="J525" s="18"/>
      <c r="K525" s="21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</row>
    <row r="526" spans="1:77" s="50" customFormat="1" ht="11.25">
      <c r="A526" s="18"/>
      <c r="B526" s="18"/>
      <c r="C526" s="23"/>
      <c r="D526" s="23"/>
      <c r="E526" s="23"/>
      <c r="F526" s="18"/>
      <c r="G526" s="18"/>
      <c r="H526" s="18"/>
      <c r="I526" s="18"/>
      <c r="J526" s="18"/>
      <c r="K526" s="21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</row>
    <row r="527" spans="1:77" s="50" customFormat="1" ht="11.25">
      <c r="A527" s="18"/>
      <c r="B527" s="18"/>
      <c r="C527" s="23"/>
      <c r="D527" s="23"/>
      <c r="E527" s="23"/>
      <c r="F527" s="18"/>
      <c r="G527" s="18"/>
      <c r="H527" s="18"/>
      <c r="I527" s="18"/>
      <c r="J527" s="18"/>
      <c r="K527" s="21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</row>
    <row r="528" spans="1:77" s="50" customFormat="1" ht="11.25">
      <c r="A528" s="18"/>
      <c r="B528" s="18"/>
      <c r="C528" s="23"/>
      <c r="D528" s="23"/>
      <c r="E528" s="23"/>
      <c r="F528" s="18"/>
      <c r="G528" s="18"/>
      <c r="H528" s="18"/>
      <c r="I528" s="18"/>
      <c r="J528" s="18"/>
      <c r="K528" s="21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</row>
    <row r="529" spans="1:77" s="50" customFormat="1" ht="11.25">
      <c r="A529" s="18"/>
      <c r="B529" s="18"/>
      <c r="C529" s="23"/>
      <c r="D529" s="23"/>
      <c r="E529" s="23"/>
      <c r="F529" s="18"/>
      <c r="G529" s="18"/>
      <c r="H529" s="18"/>
      <c r="I529" s="18"/>
      <c r="J529" s="18"/>
      <c r="K529" s="21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</row>
    <row r="530" spans="1:77" s="50" customFormat="1" ht="11.25">
      <c r="A530" s="18"/>
      <c r="B530" s="18"/>
      <c r="C530" s="23"/>
      <c r="D530" s="23"/>
      <c r="E530" s="23"/>
      <c r="F530" s="18"/>
      <c r="G530" s="18"/>
      <c r="H530" s="18"/>
      <c r="I530" s="18"/>
      <c r="J530" s="18"/>
      <c r="K530" s="21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</row>
    <row r="531" spans="1:77" s="50" customFormat="1" ht="11.25">
      <c r="A531" s="18"/>
      <c r="B531" s="18"/>
      <c r="C531" s="23"/>
      <c r="D531" s="23"/>
      <c r="E531" s="23"/>
      <c r="F531" s="18"/>
      <c r="G531" s="18"/>
      <c r="H531" s="18"/>
      <c r="I531" s="18"/>
      <c r="J531" s="18"/>
      <c r="K531" s="21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</row>
    <row r="532" spans="1:77" s="50" customFormat="1" ht="11.25">
      <c r="A532" s="18"/>
      <c r="B532" s="18"/>
      <c r="C532" s="23"/>
      <c r="D532" s="23"/>
      <c r="E532" s="23"/>
      <c r="F532" s="18"/>
      <c r="G532" s="18"/>
      <c r="H532" s="18"/>
      <c r="I532" s="18"/>
      <c r="J532" s="18"/>
      <c r="K532" s="21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</row>
    <row r="533" spans="1:77" s="50" customFormat="1" ht="11.25">
      <c r="A533" s="18"/>
      <c r="B533" s="18"/>
      <c r="C533" s="23"/>
      <c r="D533" s="23"/>
      <c r="E533" s="23"/>
      <c r="F533" s="18"/>
      <c r="G533" s="18"/>
      <c r="H533" s="18"/>
      <c r="I533" s="18"/>
      <c r="J533" s="18"/>
      <c r="K533" s="21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</row>
    <row r="534" spans="1:77" s="50" customFormat="1" ht="11.25">
      <c r="A534" s="18"/>
      <c r="B534" s="18"/>
      <c r="C534" s="23"/>
      <c r="D534" s="23"/>
      <c r="E534" s="23"/>
      <c r="F534" s="18"/>
      <c r="G534" s="18"/>
      <c r="H534" s="18"/>
      <c r="I534" s="18"/>
      <c r="J534" s="18"/>
      <c r="K534" s="21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</row>
    <row r="535" spans="1:77" s="50" customFormat="1" ht="11.25">
      <c r="A535" s="18"/>
      <c r="B535" s="18"/>
      <c r="C535" s="23"/>
      <c r="D535" s="23"/>
      <c r="E535" s="23"/>
      <c r="F535" s="18"/>
      <c r="G535" s="18"/>
      <c r="H535" s="18"/>
      <c r="I535" s="18"/>
      <c r="J535" s="18"/>
      <c r="K535" s="21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</row>
    <row r="536" spans="1:77" s="50" customFormat="1" ht="11.25">
      <c r="A536" s="18"/>
      <c r="B536" s="18"/>
      <c r="C536" s="23"/>
      <c r="D536" s="23"/>
      <c r="E536" s="23"/>
      <c r="F536" s="18"/>
      <c r="G536" s="18"/>
      <c r="H536" s="18"/>
      <c r="I536" s="18"/>
      <c r="J536" s="18"/>
      <c r="K536" s="21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</row>
    <row r="537" spans="1:77" s="50" customFormat="1" ht="11.25">
      <c r="A537" s="18"/>
      <c r="B537" s="18"/>
      <c r="C537" s="23"/>
      <c r="D537" s="23"/>
      <c r="E537" s="23"/>
      <c r="F537" s="18"/>
      <c r="G537" s="18"/>
      <c r="H537" s="18"/>
      <c r="I537" s="18"/>
      <c r="J537" s="18"/>
      <c r="K537" s="21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</row>
    <row r="538" spans="1:77" s="50" customFormat="1" ht="11.25">
      <c r="A538" s="18"/>
      <c r="B538" s="18"/>
      <c r="C538" s="23"/>
      <c r="D538" s="23"/>
      <c r="E538" s="23"/>
      <c r="F538" s="18"/>
      <c r="G538" s="18"/>
      <c r="H538" s="18"/>
      <c r="I538" s="18"/>
      <c r="J538" s="18"/>
      <c r="K538" s="21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</row>
    <row r="539" spans="1:77" s="50" customFormat="1" ht="11.25">
      <c r="A539" s="18"/>
      <c r="B539" s="18"/>
      <c r="C539" s="23"/>
      <c r="D539" s="23"/>
      <c r="E539" s="23"/>
      <c r="F539" s="18"/>
      <c r="G539" s="18"/>
      <c r="H539" s="18"/>
      <c r="I539" s="18"/>
      <c r="J539" s="18"/>
      <c r="K539" s="21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</row>
    <row r="540" spans="1:77" s="50" customFormat="1" ht="11.25">
      <c r="A540" s="18"/>
      <c r="B540" s="18"/>
      <c r="C540" s="23"/>
      <c r="D540" s="23"/>
      <c r="E540" s="23"/>
      <c r="F540" s="18"/>
      <c r="G540" s="18"/>
      <c r="H540" s="18"/>
      <c r="I540" s="18"/>
      <c r="J540" s="18"/>
      <c r="K540" s="21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</row>
    <row r="541" spans="1:77" s="50" customFormat="1" ht="11.25">
      <c r="A541" s="18"/>
      <c r="B541" s="18"/>
      <c r="C541" s="23"/>
      <c r="D541" s="23"/>
      <c r="E541" s="23"/>
      <c r="F541" s="18"/>
      <c r="G541" s="18"/>
      <c r="H541" s="18"/>
      <c r="I541" s="18"/>
      <c r="J541" s="18"/>
      <c r="K541" s="21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</row>
    <row r="542" spans="1:77" s="50" customFormat="1" ht="11.25">
      <c r="A542" s="18"/>
      <c r="B542" s="18"/>
      <c r="C542" s="23"/>
      <c r="D542" s="23"/>
      <c r="E542" s="23"/>
      <c r="F542" s="18"/>
      <c r="G542" s="18"/>
      <c r="H542" s="18"/>
      <c r="I542" s="18"/>
      <c r="J542" s="18"/>
      <c r="K542" s="21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</row>
    <row r="543" spans="1:77" s="50" customFormat="1" ht="11.25">
      <c r="A543" s="18"/>
      <c r="B543" s="18"/>
      <c r="C543" s="23"/>
      <c r="D543" s="23"/>
      <c r="E543" s="23"/>
      <c r="F543" s="18"/>
      <c r="G543" s="18"/>
      <c r="H543" s="18"/>
      <c r="I543" s="18"/>
      <c r="J543" s="18"/>
      <c r="K543" s="21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</row>
    <row r="544" spans="1:77" s="50" customFormat="1" ht="11.25">
      <c r="A544" s="18"/>
      <c r="B544" s="18"/>
      <c r="C544" s="23"/>
      <c r="D544" s="23"/>
      <c r="E544" s="23"/>
      <c r="F544" s="18"/>
      <c r="G544" s="18"/>
      <c r="H544" s="18"/>
      <c r="I544" s="18"/>
      <c r="J544" s="18"/>
      <c r="K544" s="21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</row>
    <row r="545" spans="1:77" s="50" customFormat="1" ht="11.25">
      <c r="A545" s="18"/>
      <c r="B545" s="18"/>
      <c r="C545" s="23"/>
      <c r="D545" s="23"/>
      <c r="E545" s="23"/>
      <c r="F545" s="18"/>
      <c r="G545" s="18"/>
      <c r="H545" s="18"/>
      <c r="I545" s="18"/>
      <c r="J545" s="18"/>
      <c r="K545" s="21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</row>
    <row r="546" spans="1:77" s="50" customFormat="1" ht="11.25">
      <c r="A546" s="18"/>
      <c r="B546" s="18"/>
      <c r="C546" s="23"/>
      <c r="D546" s="23"/>
      <c r="E546" s="23"/>
      <c r="F546" s="18"/>
      <c r="G546" s="18"/>
      <c r="H546" s="18"/>
      <c r="I546" s="18"/>
      <c r="J546" s="18"/>
      <c r="K546" s="21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</row>
    <row r="547" spans="1:77" s="50" customFormat="1" ht="11.25">
      <c r="A547" s="18"/>
      <c r="B547" s="18"/>
      <c r="C547" s="23"/>
      <c r="D547" s="23"/>
      <c r="E547" s="23"/>
      <c r="F547" s="18"/>
      <c r="G547" s="18"/>
      <c r="H547" s="18"/>
      <c r="I547" s="18"/>
      <c r="J547" s="18"/>
      <c r="K547" s="21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</row>
    <row r="548" spans="1:77" s="50" customFormat="1" ht="11.25">
      <c r="A548" s="18"/>
      <c r="B548" s="18"/>
      <c r="C548" s="23"/>
      <c r="D548" s="23"/>
      <c r="E548" s="23"/>
      <c r="F548" s="18"/>
      <c r="G548" s="18"/>
      <c r="H548" s="18"/>
      <c r="I548" s="18"/>
      <c r="J548" s="18"/>
      <c r="K548" s="21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</row>
    <row r="549" spans="1:77" s="50" customFormat="1" ht="11.25">
      <c r="A549" s="18"/>
      <c r="B549" s="18"/>
      <c r="C549" s="23"/>
      <c r="D549" s="23"/>
      <c r="E549" s="23"/>
      <c r="F549" s="18"/>
      <c r="G549" s="18"/>
      <c r="H549" s="18"/>
      <c r="I549" s="18"/>
      <c r="J549" s="18"/>
      <c r="K549" s="21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</row>
    <row r="550" spans="1:77" s="50" customFormat="1" ht="11.25">
      <c r="A550" s="18"/>
      <c r="B550" s="18"/>
      <c r="C550" s="23"/>
      <c r="D550" s="23"/>
      <c r="E550" s="23"/>
      <c r="F550" s="18"/>
      <c r="G550" s="18"/>
      <c r="H550" s="18"/>
      <c r="I550" s="18"/>
      <c r="J550" s="18"/>
      <c r="K550" s="21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</row>
    <row r="551" spans="1:77" s="50" customFormat="1" ht="11.25">
      <c r="A551" s="18"/>
      <c r="B551" s="18"/>
      <c r="C551" s="23"/>
      <c r="D551" s="23"/>
      <c r="E551" s="23"/>
      <c r="F551" s="18"/>
      <c r="G551" s="18"/>
      <c r="H551" s="18"/>
      <c r="I551" s="18"/>
      <c r="J551" s="18"/>
      <c r="K551" s="21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</row>
    <row r="552" spans="1:77" s="50" customFormat="1" ht="11.25">
      <c r="A552" s="18"/>
      <c r="B552" s="18"/>
      <c r="C552" s="23"/>
      <c r="D552" s="23"/>
      <c r="E552" s="23"/>
      <c r="F552" s="18"/>
      <c r="G552" s="18"/>
      <c r="H552" s="18"/>
      <c r="I552" s="18"/>
      <c r="J552" s="18"/>
      <c r="K552" s="21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</row>
    <row r="553" spans="1:77" s="50" customFormat="1" ht="11.25">
      <c r="A553" s="18"/>
      <c r="B553" s="18"/>
      <c r="C553" s="23"/>
      <c r="D553" s="23"/>
      <c r="E553" s="23"/>
      <c r="F553" s="18"/>
      <c r="G553" s="18"/>
      <c r="H553" s="18"/>
      <c r="I553" s="18"/>
      <c r="J553" s="18"/>
      <c r="K553" s="21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</row>
    <row r="554" spans="1:77" s="50" customFormat="1" ht="11.25">
      <c r="A554" s="18"/>
      <c r="B554" s="18"/>
      <c r="C554" s="23"/>
      <c r="D554" s="23"/>
      <c r="E554" s="23"/>
      <c r="F554" s="18"/>
      <c r="G554" s="18"/>
      <c r="H554" s="18"/>
      <c r="I554" s="18"/>
      <c r="J554" s="18"/>
      <c r="K554" s="21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</row>
    <row r="555" spans="1:77" s="50" customFormat="1" ht="11.25">
      <c r="A555" s="18"/>
      <c r="B555" s="18"/>
      <c r="C555" s="23"/>
      <c r="D555" s="23"/>
      <c r="E555" s="23"/>
      <c r="F555" s="18"/>
      <c r="G555" s="18"/>
      <c r="H555" s="18"/>
      <c r="I555" s="18"/>
      <c r="J555" s="18"/>
      <c r="K555" s="21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</row>
    <row r="556" spans="1:77" s="50" customFormat="1" ht="11.25">
      <c r="A556" s="18"/>
      <c r="B556" s="18"/>
      <c r="C556" s="23"/>
      <c r="D556" s="23"/>
      <c r="E556" s="23"/>
      <c r="F556" s="18"/>
      <c r="G556" s="18"/>
      <c r="H556" s="18"/>
      <c r="I556" s="18"/>
      <c r="J556" s="18"/>
      <c r="K556" s="21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</row>
    <row r="557" spans="1:77" s="50" customFormat="1" ht="11.25">
      <c r="A557" s="18"/>
      <c r="B557" s="18"/>
      <c r="C557" s="23"/>
      <c r="D557" s="23"/>
      <c r="E557" s="23"/>
      <c r="F557" s="18"/>
      <c r="G557" s="18"/>
      <c r="H557" s="18"/>
      <c r="I557" s="18"/>
      <c r="J557" s="18"/>
      <c r="K557" s="21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</row>
    <row r="558" spans="1:77" s="50" customFormat="1" ht="11.25">
      <c r="A558" s="18"/>
      <c r="B558" s="18"/>
      <c r="C558" s="23"/>
      <c r="D558" s="23"/>
      <c r="E558" s="23"/>
      <c r="F558" s="18"/>
      <c r="G558" s="18"/>
      <c r="H558" s="18"/>
      <c r="I558" s="18"/>
      <c r="J558" s="18"/>
      <c r="K558" s="21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</row>
    <row r="559" spans="1:77" s="50" customFormat="1" ht="11.25">
      <c r="A559" s="18"/>
      <c r="B559" s="18"/>
      <c r="C559" s="23"/>
      <c r="D559" s="23"/>
      <c r="E559" s="23"/>
      <c r="F559" s="18"/>
      <c r="G559" s="18"/>
      <c r="H559" s="18"/>
      <c r="I559" s="18"/>
      <c r="J559" s="18"/>
      <c r="K559" s="21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</row>
    <row r="560" spans="1:77" s="50" customFormat="1" ht="11.25">
      <c r="A560" s="18"/>
      <c r="B560" s="18"/>
      <c r="C560" s="23"/>
      <c r="D560" s="23"/>
      <c r="E560" s="23"/>
      <c r="F560" s="18"/>
      <c r="G560" s="18"/>
      <c r="H560" s="18"/>
      <c r="I560" s="18"/>
      <c r="J560" s="18"/>
      <c r="K560" s="21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</row>
    <row r="561" spans="1:77" s="50" customFormat="1" ht="11.25">
      <c r="A561" s="18"/>
      <c r="B561" s="18"/>
      <c r="C561" s="23"/>
      <c r="D561" s="23"/>
      <c r="E561" s="23"/>
      <c r="F561" s="18"/>
      <c r="G561" s="18"/>
      <c r="H561" s="18"/>
      <c r="I561" s="18"/>
      <c r="J561" s="18"/>
      <c r="K561" s="21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</row>
    <row r="562" spans="1:77" s="50" customFormat="1" ht="11.25">
      <c r="A562" s="18"/>
      <c r="B562" s="18"/>
      <c r="C562" s="23"/>
      <c r="D562" s="23"/>
      <c r="E562" s="23"/>
      <c r="F562" s="18"/>
      <c r="G562" s="18"/>
      <c r="H562" s="18"/>
      <c r="I562" s="18"/>
      <c r="J562" s="18"/>
      <c r="K562" s="21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</row>
    <row r="563" spans="1:77" s="50" customFormat="1" ht="11.25">
      <c r="A563" s="18"/>
      <c r="B563" s="18"/>
      <c r="C563" s="23"/>
      <c r="D563" s="23"/>
      <c r="E563" s="23"/>
      <c r="F563" s="18"/>
      <c r="G563" s="18"/>
      <c r="H563" s="18"/>
      <c r="I563" s="18"/>
      <c r="J563" s="18"/>
      <c r="K563" s="21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</row>
    <row r="564" spans="1:77" s="50" customFormat="1" ht="11.25">
      <c r="A564" s="18"/>
      <c r="B564" s="18"/>
      <c r="C564" s="23"/>
      <c r="D564" s="23"/>
      <c r="E564" s="23"/>
      <c r="F564" s="18"/>
      <c r="G564" s="18"/>
      <c r="H564" s="18"/>
      <c r="I564" s="18"/>
      <c r="J564" s="18"/>
      <c r="K564" s="21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</row>
    <row r="565" spans="1:77" s="50" customFormat="1" ht="11.25">
      <c r="A565" s="18"/>
      <c r="B565" s="18"/>
      <c r="C565" s="23"/>
      <c r="D565" s="23"/>
      <c r="E565" s="23"/>
      <c r="F565" s="18"/>
      <c r="G565" s="18"/>
      <c r="H565" s="18"/>
      <c r="I565" s="18"/>
      <c r="J565" s="18"/>
      <c r="K565" s="21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</row>
    <row r="566" spans="1:77" s="50" customFormat="1" ht="11.25">
      <c r="A566" s="18"/>
      <c r="B566" s="18"/>
      <c r="C566" s="23"/>
      <c r="D566" s="23"/>
      <c r="E566" s="23"/>
      <c r="F566" s="18"/>
      <c r="G566" s="18"/>
      <c r="H566" s="18"/>
      <c r="I566" s="18"/>
      <c r="J566" s="18"/>
      <c r="K566" s="21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</row>
    <row r="567" spans="1:77" s="50" customFormat="1" ht="11.25">
      <c r="A567" s="18"/>
      <c r="B567" s="18"/>
      <c r="C567" s="23"/>
      <c r="D567" s="23"/>
      <c r="E567" s="23"/>
      <c r="F567" s="18"/>
      <c r="G567" s="18"/>
      <c r="H567" s="18"/>
      <c r="I567" s="18"/>
      <c r="J567" s="18"/>
      <c r="K567" s="21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</row>
    <row r="568" spans="1:77" s="50" customFormat="1" ht="11.25">
      <c r="A568" s="18"/>
      <c r="B568" s="18"/>
      <c r="C568" s="23"/>
      <c r="D568" s="23"/>
      <c r="E568" s="23"/>
      <c r="F568" s="18"/>
      <c r="G568" s="18"/>
      <c r="H568" s="18"/>
      <c r="I568" s="18"/>
      <c r="J568" s="18"/>
      <c r="K568" s="21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</row>
    <row r="569" spans="1:77" s="50" customFormat="1" ht="11.25">
      <c r="A569" s="18"/>
      <c r="B569" s="18"/>
      <c r="C569" s="23"/>
      <c r="D569" s="23"/>
      <c r="E569" s="23"/>
      <c r="F569" s="18"/>
      <c r="G569" s="18"/>
      <c r="H569" s="18"/>
      <c r="I569" s="18"/>
      <c r="J569" s="18"/>
      <c r="K569" s="21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</row>
    <row r="570" spans="1:77" s="50" customFormat="1" ht="11.25">
      <c r="A570" s="18"/>
      <c r="B570" s="18"/>
      <c r="C570" s="23"/>
      <c r="D570" s="23"/>
      <c r="E570" s="23"/>
      <c r="F570" s="18"/>
      <c r="G570" s="18"/>
      <c r="H570" s="18"/>
      <c r="I570" s="18"/>
      <c r="J570" s="18"/>
      <c r="K570" s="21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</row>
    <row r="571" spans="1:77" s="50" customFormat="1" ht="11.25">
      <c r="A571" s="18"/>
      <c r="B571" s="18"/>
      <c r="C571" s="23"/>
      <c r="D571" s="23"/>
      <c r="E571" s="23"/>
      <c r="F571" s="18"/>
      <c r="G571" s="18"/>
      <c r="H571" s="18"/>
      <c r="I571" s="18"/>
      <c r="J571" s="18"/>
      <c r="K571" s="21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</row>
    <row r="572" spans="1:77" s="50" customFormat="1" ht="11.25">
      <c r="A572" s="18"/>
      <c r="B572" s="18"/>
      <c r="C572" s="23"/>
      <c r="D572" s="23"/>
      <c r="E572" s="23"/>
      <c r="F572" s="18"/>
      <c r="G572" s="18"/>
      <c r="H572" s="18"/>
      <c r="I572" s="18"/>
      <c r="J572" s="18"/>
      <c r="K572" s="21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</row>
    <row r="573" spans="1:77" s="50" customFormat="1" ht="11.25">
      <c r="A573" s="18"/>
      <c r="B573" s="18"/>
      <c r="C573" s="23"/>
      <c r="D573" s="23"/>
      <c r="E573" s="23"/>
      <c r="F573" s="18"/>
      <c r="G573" s="18"/>
      <c r="H573" s="18"/>
      <c r="I573" s="18"/>
      <c r="J573" s="18"/>
      <c r="K573" s="21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</row>
    <row r="574" spans="1:77" s="50" customFormat="1" ht="11.25">
      <c r="A574" s="18"/>
      <c r="B574" s="18"/>
      <c r="C574" s="23"/>
      <c r="D574" s="23"/>
      <c r="E574" s="23"/>
      <c r="F574" s="18"/>
      <c r="G574" s="18"/>
      <c r="H574" s="18"/>
      <c r="I574" s="18"/>
      <c r="J574" s="18"/>
      <c r="K574" s="21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</row>
    <row r="575" spans="1:77" s="50" customFormat="1" ht="11.25">
      <c r="A575" s="18"/>
      <c r="B575" s="18"/>
      <c r="C575" s="23"/>
      <c r="D575" s="23"/>
      <c r="E575" s="23"/>
      <c r="F575" s="18"/>
      <c r="G575" s="18"/>
      <c r="H575" s="18"/>
      <c r="I575" s="18"/>
      <c r="J575" s="18"/>
      <c r="K575" s="21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</row>
    <row r="576" spans="1:77" s="50" customFormat="1" ht="11.25">
      <c r="A576" s="18"/>
      <c r="B576" s="18"/>
      <c r="C576" s="23"/>
      <c r="D576" s="23"/>
      <c r="E576" s="23"/>
      <c r="F576" s="18"/>
      <c r="G576" s="18"/>
      <c r="H576" s="18"/>
      <c r="I576" s="18"/>
      <c r="J576" s="18"/>
      <c r="K576" s="21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</row>
    <row r="577" spans="1:77" s="50" customFormat="1" ht="11.25">
      <c r="A577" s="18"/>
      <c r="B577" s="18"/>
      <c r="C577" s="23"/>
      <c r="D577" s="23"/>
      <c r="E577" s="23"/>
      <c r="F577" s="18"/>
      <c r="G577" s="18"/>
      <c r="H577" s="18"/>
      <c r="I577" s="18"/>
      <c r="J577" s="18"/>
      <c r="K577" s="21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</row>
    <row r="578" spans="1:77" s="50" customFormat="1" ht="11.25">
      <c r="A578" s="18"/>
      <c r="B578" s="18"/>
      <c r="C578" s="23"/>
      <c r="D578" s="23"/>
      <c r="E578" s="23"/>
      <c r="F578" s="18"/>
      <c r="G578" s="18"/>
      <c r="H578" s="18"/>
      <c r="I578" s="18"/>
      <c r="J578" s="18"/>
      <c r="K578" s="21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</row>
    <row r="579" spans="1:77" s="50" customFormat="1" ht="11.25">
      <c r="A579" s="18"/>
      <c r="B579" s="18"/>
      <c r="C579" s="23"/>
      <c r="D579" s="23"/>
      <c r="E579" s="23"/>
      <c r="F579" s="18"/>
      <c r="G579" s="18"/>
      <c r="H579" s="18"/>
      <c r="I579" s="18"/>
      <c r="J579" s="18"/>
      <c r="K579" s="21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</row>
    <row r="580" spans="1:77" s="50" customFormat="1" ht="11.25">
      <c r="A580" s="18"/>
      <c r="B580" s="18"/>
      <c r="C580" s="23"/>
      <c r="D580" s="23"/>
      <c r="E580" s="23"/>
      <c r="F580" s="18"/>
      <c r="G580" s="18"/>
      <c r="H580" s="18"/>
      <c r="I580" s="18"/>
      <c r="J580" s="18"/>
      <c r="K580" s="21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</row>
    <row r="581" spans="1:77" s="50" customFormat="1" ht="11.25">
      <c r="A581" s="18"/>
      <c r="B581" s="18"/>
      <c r="C581" s="23"/>
      <c r="D581" s="23"/>
      <c r="E581" s="23"/>
      <c r="F581" s="18"/>
      <c r="G581" s="18"/>
      <c r="H581" s="18"/>
      <c r="I581" s="18"/>
      <c r="J581" s="18"/>
      <c r="K581" s="21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</row>
    <row r="582" spans="1:77" s="50" customFormat="1" ht="11.25">
      <c r="A582" s="18"/>
      <c r="B582" s="18"/>
      <c r="C582" s="23"/>
      <c r="D582" s="23"/>
      <c r="E582" s="23"/>
      <c r="F582" s="18"/>
      <c r="G582" s="18"/>
      <c r="H582" s="18"/>
      <c r="I582" s="18"/>
      <c r="J582" s="18"/>
      <c r="K582" s="21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</row>
    <row r="583" spans="1:77" s="50" customFormat="1" ht="11.25">
      <c r="A583" s="18"/>
      <c r="B583" s="18"/>
      <c r="C583" s="23"/>
      <c r="D583" s="23"/>
      <c r="E583" s="23"/>
      <c r="F583" s="18"/>
      <c r="G583" s="18"/>
      <c r="H583" s="18"/>
      <c r="I583" s="18"/>
      <c r="J583" s="18"/>
      <c r="K583" s="21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</row>
    <row r="584" spans="1:77" s="50" customFormat="1" ht="11.25">
      <c r="A584" s="18"/>
      <c r="B584" s="18"/>
      <c r="C584" s="23"/>
      <c r="D584" s="23"/>
      <c r="E584" s="23"/>
      <c r="F584" s="18"/>
      <c r="G584" s="18"/>
      <c r="H584" s="18"/>
      <c r="I584" s="18"/>
      <c r="J584" s="18"/>
      <c r="K584" s="21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</row>
    <row r="585" spans="1:77" s="50" customFormat="1" ht="11.25">
      <c r="A585" s="18"/>
      <c r="B585" s="18"/>
      <c r="C585" s="23"/>
      <c r="D585" s="23"/>
      <c r="E585" s="23"/>
      <c r="F585" s="18"/>
      <c r="G585" s="18"/>
      <c r="H585" s="18"/>
      <c r="I585" s="18"/>
      <c r="J585" s="18"/>
      <c r="K585" s="21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</row>
    <row r="586" spans="1:77" s="50" customFormat="1" ht="11.25">
      <c r="A586" s="18"/>
      <c r="B586" s="18"/>
      <c r="C586" s="23"/>
      <c r="D586" s="23"/>
      <c r="E586" s="23"/>
      <c r="F586" s="18"/>
      <c r="G586" s="18"/>
      <c r="H586" s="18"/>
      <c r="I586" s="18"/>
      <c r="J586" s="18"/>
      <c r="K586" s="21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</row>
    <row r="587" spans="1:77" s="50" customFormat="1" ht="11.25">
      <c r="A587" s="18"/>
      <c r="B587" s="18"/>
      <c r="C587" s="23"/>
      <c r="D587" s="23"/>
      <c r="E587" s="23"/>
      <c r="F587" s="18"/>
      <c r="G587" s="18"/>
      <c r="H587" s="18"/>
      <c r="I587" s="18"/>
      <c r="J587" s="18"/>
      <c r="K587" s="21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</row>
    <row r="588" spans="1:77" s="50" customFormat="1" ht="11.25">
      <c r="A588" s="18"/>
      <c r="B588" s="18"/>
      <c r="C588" s="23"/>
      <c r="D588" s="23"/>
      <c r="E588" s="23"/>
      <c r="F588" s="18"/>
      <c r="G588" s="18"/>
      <c r="H588" s="18"/>
      <c r="I588" s="18"/>
      <c r="J588" s="18"/>
      <c r="K588" s="21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</row>
    <row r="589" spans="1:77" s="50" customFormat="1" ht="11.25">
      <c r="A589" s="18"/>
      <c r="B589" s="18"/>
      <c r="C589" s="23"/>
      <c r="D589" s="23"/>
      <c r="E589" s="23"/>
      <c r="F589" s="18"/>
      <c r="G589" s="18"/>
      <c r="H589" s="18"/>
      <c r="I589" s="18"/>
      <c r="J589" s="18"/>
      <c r="K589" s="21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</row>
    <row r="590" spans="1:77" s="50" customFormat="1" ht="11.25">
      <c r="A590" s="18"/>
      <c r="B590" s="18"/>
      <c r="C590" s="23"/>
      <c r="D590" s="23"/>
      <c r="E590" s="23"/>
      <c r="F590" s="18"/>
      <c r="G590" s="18"/>
      <c r="H590" s="18"/>
      <c r="I590" s="18"/>
      <c r="J590" s="18"/>
      <c r="K590" s="21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</row>
    <row r="591" spans="1:77" s="50" customFormat="1" ht="11.25">
      <c r="A591" s="18"/>
      <c r="B591" s="18"/>
      <c r="C591" s="23"/>
      <c r="D591" s="23"/>
      <c r="E591" s="23"/>
      <c r="F591" s="18"/>
      <c r="G591" s="18"/>
      <c r="H591" s="18"/>
      <c r="I591" s="18"/>
      <c r="J591" s="18"/>
      <c r="K591" s="21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</row>
    <row r="592" spans="1:77" s="50" customFormat="1" ht="11.25">
      <c r="A592" s="18"/>
      <c r="B592" s="18"/>
      <c r="C592" s="23"/>
      <c r="D592" s="23"/>
      <c r="E592" s="23"/>
      <c r="F592" s="18"/>
      <c r="G592" s="18"/>
      <c r="H592" s="18"/>
      <c r="I592" s="18"/>
      <c r="J592" s="18"/>
      <c r="K592" s="21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</row>
    <row r="593" spans="1:77" s="50" customFormat="1" ht="11.25">
      <c r="A593" s="18"/>
      <c r="B593" s="18"/>
      <c r="C593" s="23"/>
      <c r="D593" s="23"/>
      <c r="E593" s="23"/>
      <c r="F593" s="18"/>
      <c r="G593" s="18"/>
      <c r="H593" s="18"/>
      <c r="I593" s="18"/>
      <c r="J593" s="18"/>
      <c r="K593" s="21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</row>
    <row r="594" spans="1:77" s="50" customFormat="1" ht="11.25">
      <c r="A594" s="18"/>
      <c r="B594" s="18"/>
      <c r="C594" s="23"/>
      <c r="D594" s="23"/>
      <c r="E594" s="23"/>
      <c r="F594" s="18"/>
      <c r="G594" s="18"/>
      <c r="H594" s="18"/>
      <c r="I594" s="18"/>
      <c r="J594" s="18"/>
      <c r="K594" s="21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</row>
    <row r="595" spans="1:77" s="50" customFormat="1" ht="11.25">
      <c r="A595" s="18"/>
      <c r="B595" s="18"/>
      <c r="C595" s="23"/>
      <c r="D595" s="23"/>
      <c r="E595" s="23"/>
      <c r="F595" s="18"/>
      <c r="G595" s="18"/>
      <c r="H595" s="18"/>
      <c r="I595" s="18"/>
      <c r="J595" s="18"/>
      <c r="K595" s="21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</row>
    <row r="596" spans="1:77" s="50" customFormat="1" ht="11.25">
      <c r="A596" s="18"/>
      <c r="B596" s="18"/>
      <c r="C596" s="23"/>
      <c r="D596" s="23"/>
      <c r="E596" s="23"/>
      <c r="F596" s="18"/>
      <c r="G596" s="18"/>
      <c r="H596" s="18"/>
      <c r="I596" s="18"/>
      <c r="J596" s="18"/>
      <c r="K596" s="21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</row>
    <row r="597" spans="1:77" s="50" customFormat="1" ht="11.25">
      <c r="A597" s="18"/>
      <c r="B597" s="18"/>
      <c r="C597" s="23"/>
      <c r="D597" s="23"/>
      <c r="E597" s="23"/>
      <c r="F597" s="18"/>
      <c r="G597" s="18"/>
      <c r="H597" s="18"/>
      <c r="I597" s="18"/>
      <c r="J597" s="18"/>
      <c r="K597" s="21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</row>
    <row r="598" spans="1:77" s="50" customFormat="1" ht="11.25">
      <c r="A598" s="18"/>
      <c r="B598" s="18"/>
      <c r="C598" s="23"/>
      <c r="D598" s="23"/>
      <c r="E598" s="23"/>
      <c r="F598" s="18"/>
      <c r="G598" s="18"/>
      <c r="H598" s="18"/>
      <c r="I598" s="18"/>
      <c r="J598" s="18"/>
      <c r="K598" s="21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</row>
    <row r="599" spans="1:77" s="50" customFormat="1" ht="11.25">
      <c r="A599" s="18"/>
      <c r="B599" s="18"/>
      <c r="C599" s="23"/>
      <c r="D599" s="23"/>
      <c r="E599" s="23"/>
      <c r="F599" s="18"/>
      <c r="G599" s="18"/>
      <c r="H599" s="18"/>
      <c r="I599" s="18"/>
      <c r="J599" s="18"/>
      <c r="K599" s="21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</row>
    <row r="600" spans="1:77" s="50" customFormat="1" ht="11.25">
      <c r="A600" s="18"/>
      <c r="B600" s="18"/>
      <c r="C600" s="23"/>
      <c r="D600" s="23"/>
      <c r="E600" s="23"/>
      <c r="F600" s="18"/>
      <c r="G600" s="18"/>
      <c r="H600" s="18"/>
      <c r="I600" s="18"/>
      <c r="J600" s="18"/>
      <c r="K600" s="21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</row>
    <row r="601" spans="1:77" s="50" customFormat="1" ht="11.25">
      <c r="A601" s="18"/>
      <c r="B601" s="18"/>
      <c r="C601" s="23"/>
      <c r="D601" s="23"/>
      <c r="E601" s="23"/>
      <c r="F601" s="18"/>
      <c r="G601" s="18"/>
      <c r="H601" s="18"/>
      <c r="I601" s="18"/>
      <c r="J601" s="18"/>
      <c r="K601" s="21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</row>
    <row r="602" spans="1:77" s="50" customFormat="1" ht="11.25">
      <c r="A602" s="18"/>
      <c r="B602" s="18"/>
      <c r="C602" s="23"/>
      <c r="D602" s="23"/>
      <c r="E602" s="23"/>
      <c r="F602" s="18"/>
      <c r="G602" s="18"/>
      <c r="H602" s="18"/>
      <c r="I602" s="18"/>
      <c r="J602" s="18"/>
      <c r="K602" s="21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</row>
    <row r="603" spans="1:77" s="50" customFormat="1" ht="11.25">
      <c r="A603" s="18"/>
      <c r="B603" s="18"/>
      <c r="C603" s="23"/>
      <c r="D603" s="23"/>
      <c r="E603" s="23"/>
      <c r="F603" s="18"/>
      <c r="G603" s="18"/>
      <c r="H603" s="18"/>
      <c r="I603" s="18"/>
      <c r="J603" s="18"/>
      <c r="K603" s="21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</row>
    <row r="604" spans="1:77" s="50" customFormat="1" ht="11.25">
      <c r="A604" s="18"/>
      <c r="B604" s="18"/>
      <c r="C604" s="23"/>
      <c r="D604" s="23"/>
      <c r="E604" s="23"/>
      <c r="F604" s="18"/>
      <c r="G604" s="18"/>
      <c r="H604" s="18"/>
      <c r="I604" s="18"/>
      <c r="J604" s="18"/>
      <c r="K604" s="21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</row>
    <row r="605" spans="1:77" s="50" customFormat="1" ht="11.25">
      <c r="A605" s="18"/>
      <c r="B605" s="18"/>
      <c r="C605" s="23"/>
      <c r="D605" s="23"/>
      <c r="E605" s="23"/>
      <c r="F605" s="18"/>
      <c r="G605" s="18"/>
      <c r="H605" s="18"/>
      <c r="I605" s="18"/>
      <c r="J605" s="18"/>
      <c r="K605" s="21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  <c r="BX605" s="18"/>
      <c r="BY605" s="18"/>
    </row>
    <row r="606" spans="1:77" s="50" customFormat="1" ht="11.25">
      <c r="A606" s="18"/>
      <c r="B606" s="18"/>
      <c r="C606" s="23"/>
      <c r="D606" s="23"/>
      <c r="E606" s="23"/>
      <c r="F606" s="18"/>
      <c r="G606" s="18"/>
      <c r="H606" s="18"/>
      <c r="I606" s="18"/>
      <c r="J606" s="18"/>
      <c r="K606" s="21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</row>
    <row r="607" spans="1:77" s="50" customFormat="1" ht="11.25">
      <c r="A607" s="18"/>
      <c r="B607" s="18"/>
      <c r="C607" s="23"/>
      <c r="D607" s="23"/>
      <c r="E607" s="23"/>
      <c r="F607" s="18"/>
      <c r="G607" s="18"/>
      <c r="H607" s="18"/>
      <c r="I607" s="18"/>
      <c r="J607" s="18"/>
      <c r="K607" s="21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  <c r="BX607" s="18"/>
      <c r="BY607" s="18"/>
    </row>
    <row r="608" spans="1:77" s="50" customFormat="1" ht="11.25">
      <c r="A608" s="18"/>
      <c r="B608" s="18"/>
      <c r="C608" s="23"/>
      <c r="D608" s="23"/>
      <c r="E608" s="23"/>
      <c r="F608" s="18"/>
      <c r="G608" s="18"/>
      <c r="H608" s="18"/>
      <c r="I608" s="18"/>
      <c r="J608" s="18"/>
      <c r="K608" s="21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  <c r="BX608" s="18"/>
      <c r="BY608" s="18"/>
    </row>
    <row r="609" spans="1:77" s="50" customFormat="1" ht="11.25">
      <c r="A609" s="18"/>
      <c r="B609" s="18"/>
      <c r="C609" s="23"/>
      <c r="D609" s="23"/>
      <c r="E609" s="23"/>
      <c r="F609" s="18"/>
      <c r="G609" s="18"/>
      <c r="H609" s="18"/>
      <c r="I609" s="18"/>
      <c r="J609" s="18"/>
      <c r="K609" s="21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  <c r="BX609" s="18"/>
      <c r="BY609" s="18"/>
    </row>
    <row r="610" spans="1:77" s="50" customFormat="1" ht="11.25">
      <c r="A610" s="18"/>
      <c r="B610" s="18"/>
      <c r="C610" s="23"/>
      <c r="D610" s="23"/>
      <c r="E610" s="23"/>
      <c r="F610" s="18"/>
      <c r="G610" s="18"/>
      <c r="H610" s="18"/>
      <c r="I610" s="18"/>
      <c r="J610" s="18"/>
      <c r="K610" s="21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</row>
    <row r="611" spans="1:77" s="50" customFormat="1" ht="11.25">
      <c r="A611" s="18"/>
      <c r="B611" s="18"/>
      <c r="C611" s="23"/>
      <c r="D611" s="23"/>
      <c r="E611" s="23"/>
      <c r="F611" s="18"/>
      <c r="G611" s="18"/>
      <c r="H611" s="18"/>
      <c r="I611" s="18"/>
      <c r="J611" s="18"/>
      <c r="K611" s="21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</row>
    <row r="612" spans="1:77" s="50" customFormat="1" ht="11.25">
      <c r="A612" s="18"/>
      <c r="B612" s="18"/>
      <c r="C612" s="23"/>
      <c r="D612" s="23"/>
      <c r="E612" s="23"/>
      <c r="F612" s="18"/>
      <c r="G612" s="18"/>
      <c r="H612" s="18"/>
      <c r="I612" s="18"/>
      <c r="J612" s="18"/>
      <c r="K612" s="21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  <c r="BU612" s="18"/>
      <c r="BV612" s="18"/>
      <c r="BW612" s="18"/>
      <c r="BX612" s="18"/>
      <c r="BY612" s="18"/>
    </row>
    <row r="613" spans="1:77" s="50" customFormat="1" ht="11.25">
      <c r="A613" s="18"/>
      <c r="B613" s="18"/>
      <c r="C613" s="23"/>
      <c r="D613" s="23"/>
      <c r="E613" s="23"/>
      <c r="F613" s="18"/>
      <c r="G613" s="18"/>
      <c r="H613" s="18"/>
      <c r="I613" s="18"/>
      <c r="J613" s="18"/>
      <c r="K613" s="21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  <c r="BX613" s="18"/>
      <c r="BY613" s="18"/>
    </row>
    <row r="614" spans="1:77" s="50" customFormat="1" ht="11.25">
      <c r="A614" s="18"/>
      <c r="B614" s="18"/>
      <c r="C614" s="23"/>
      <c r="D614" s="23"/>
      <c r="E614" s="23"/>
      <c r="F614" s="18"/>
      <c r="G614" s="18"/>
      <c r="H614" s="18"/>
      <c r="I614" s="18"/>
      <c r="J614" s="18"/>
      <c r="K614" s="21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</row>
    <row r="615" spans="1:77" s="50" customFormat="1" ht="11.25">
      <c r="A615" s="18"/>
      <c r="B615" s="18"/>
      <c r="C615" s="23"/>
      <c r="D615" s="23"/>
      <c r="E615" s="23"/>
      <c r="F615" s="18"/>
      <c r="G615" s="18"/>
      <c r="H615" s="18"/>
      <c r="I615" s="18"/>
      <c r="J615" s="18"/>
      <c r="K615" s="21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  <c r="BU615" s="18"/>
      <c r="BV615" s="18"/>
      <c r="BW615" s="18"/>
      <c r="BX615" s="18"/>
      <c r="BY615" s="18"/>
    </row>
    <row r="616" spans="1:77" s="50" customFormat="1" ht="11.25">
      <c r="A616" s="18"/>
      <c r="B616" s="18"/>
      <c r="C616" s="23"/>
      <c r="D616" s="23"/>
      <c r="E616" s="23"/>
      <c r="F616" s="18"/>
      <c r="G616" s="18"/>
      <c r="H616" s="18"/>
      <c r="I616" s="18"/>
      <c r="J616" s="18"/>
      <c r="K616" s="21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  <c r="BX616" s="18"/>
      <c r="BY616" s="18"/>
    </row>
    <row r="617" spans="1:77" s="50" customFormat="1" ht="11.25">
      <c r="A617" s="18"/>
      <c r="B617" s="18"/>
      <c r="C617" s="23"/>
      <c r="D617" s="23"/>
      <c r="E617" s="23"/>
      <c r="F617" s="18"/>
      <c r="G617" s="18"/>
      <c r="H617" s="18"/>
      <c r="I617" s="18"/>
      <c r="J617" s="18"/>
      <c r="K617" s="21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  <c r="BU617" s="18"/>
      <c r="BV617" s="18"/>
      <c r="BW617" s="18"/>
      <c r="BX617" s="18"/>
      <c r="BY617" s="18"/>
    </row>
    <row r="618" spans="1:77" s="50" customFormat="1" ht="11.25">
      <c r="A618" s="18"/>
      <c r="B618" s="18"/>
      <c r="C618" s="23"/>
      <c r="D618" s="23"/>
      <c r="E618" s="23"/>
      <c r="F618" s="18"/>
      <c r="G618" s="18"/>
      <c r="H618" s="18"/>
      <c r="I618" s="18"/>
      <c r="J618" s="18"/>
      <c r="K618" s="21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  <c r="BU618" s="18"/>
      <c r="BV618" s="18"/>
      <c r="BW618" s="18"/>
      <c r="BX618" s="18"/>
      <c r="BY618" s="18"/>
    </row>
    <row r="619" spans="1:77" s="50" customFormat="1" ht="11.25">
      <c r="A619" s="18"/>
      <c r="B619" s="18"/>
      <c r="C619" s="23"/>
      <c r="D619" s="23"/>
      <c r="E619" s="23"/>
      <c r="F619" s="18"/>
      <c r="G619" s="18"/>
      <c r="H619" s="18"/>
      <c r="I619" s="18"/>
      <c r="J619" s="18"/>
      <c r="K619" s="21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  <c r="BX619" s="18"/>
      <c r="BY619" s="18"/>
    </row>
    <row r="620" spans="1:77" s="50" customFormat="1" ht="11.25">
      <c r="A620" s="18"/>
      <c r="B620" s="18"/>
      <c r="C620" s="23"/>
      <c r="D620" s="23"/>
      <c r="E620" s="23"/>
      <c r="F620" s="18"/>
      <c r="G620" s="18"/>
      <c r="H620" s="18"/>
      <c r="I620" s="18"/>
      <c r="J620" s="18"/>
      <c r="K620" s="21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  <c r="BU620" s="18"/>
      <c r="BV620" s="18"/>
      <c r="BW620" s="18"/>
      <c r="BX620" s="18"/>
      <c r="BY620" s="18"/>
    </row>
    <row r="621" spans="1:77" s="50" customFormat="1" ht="11.25">
      <c r="A621" s="18"/>
      <c r="B621" s="18"/>
      <c r="C621" s="23"/>
      <c r="D621" s="23"/>
      <c r="E621" s="23"/>
      <c r="F621" s="18"/>
      <c r="G621" s="18"/>
      <c r="H621" s="18"/>
      <c r="I621" s="18"/>
      <c r="J621" s="18"/>
      <c r="K621" s="21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</row>
    <row r="622" spans="1:77" s="50" customFormat="1" ht="11.25">
      <c r="A622" s="18"/>
      <c r="B622" s="18"/>
      <c r="C622" s="23"/>
      <c r="D622" s="23"/>
      <c r="E622" s="23"/>
      <c r="F622" s="18"/>
      <c r="G622" s="18"/>
      <c r="H622" s="18"/>
      <c r="I622" s="18"/>
      <c r="J622" s="18"/>
      <c r="K622" s="21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  <c r="BU622" s="18"/>
      <c r="BV622" s="18"/>
      <c r="BW622" s="18"/>
      <c r="BX622" s="18"/>
      <c r="BY622" s="18"/>
    </row>
    <row r="623" spans="1:77" s="50" customFormat="1" ht="11.25">
      <c r="A623" s="18"/>
      <c r="B623" s="18"/>
      <c r="C623" s="23"/>
      <c r="D623" s="23"/>
      <c r="E623" s="23"/>
      <c r="F623" s="18"/>
      <c r="G623" s="18"/>
      <c r="H623" s="18"/>
      <c r="I623" s="18"/>
      <c r="J623" s="18"/>
      <c r="K623" s="21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  <c r="BT623" s="18"/>
      <c r="BU623" s="18"/>
      <c r="BV623" s="18"/>
      <c r="BW623" s="18"/>
      <c r="BX623" s="18"/>
      <c r="BY623" s="18"/>
    </row>
    <row r="624" spans="1:77" s="50" customFormat="1" ht="11.25">
      <c r="A624" s="18"/>
      <c r="B624" s="18"/>
      <c r="C624" s="23"/>
      <c r="D624" s="23"/>
      <c r="E624" s="23"/>
      <c r="F624" s="18"/>
      <c r="G624" s="18"/>
      <c r="H624" s="18"/>
      <c r="I624" s="18"/>
      <c r="J624" s="18"/>
      <c r="K624" s="21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  <c r="BU624" s="18"/>
      <c r="BV624" s="18"/>
      <c r="BW624" s="18"/>
      <c r="BX624" s="18"/>
      <c r="BY624" s="18"/>
    </row>
    <row r="625" spans="1:77" s="50" customFormat="1" ht="11.25">
      <c r="A625" s="18"/>
      <c r="B625" s="18"/>
      <c r="C625" s="23"/>
      <c r="D625" s="23"/>
      <c r="E625" s="23"/>
      <c r="F625" s="18"/>
      <c r="G625" s="18"/>
      <c r="H625" s="18"/>
      <c r="I625" s="18"/>
      <c r="J625" s="18"/>
      <c r="K625" s="21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  <c r="BT625" s="18"/>
      <c r="BU625" s="18"/>
      <c r="BV625" s="18"/>
      <c r="BW625" s="18"/>
      <c r="BX625" s="18"/>
      <c r="BY625" s="18"/>
    </row>
    <row r="626" spans="1:77" s="50" customFormat="1" ht="11.25">
      <c r="A626" s="18"/>
      <c r="B626" s="18"/>
      <c r="C626" s="23"/>
      <c r="D626" s="23"/>
      <c r="E626" s="23"/>
      <c r="F626" s="18"/>
      <c r="G626" s="18"/>
      <c r="H626" s="18"/>
      <c r="I626" s="18"/>
      <c r="J626" s="18"/>
      <c r="K626" s="21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  <c r="BU626" s="18"/>
      <c r="BV626" s="18"/>
      <c r="BW626" s="18"/>
      <c r="BX626" s="18"/>
      <c r="BY626" s="18"/>
    </row>
    <row r="627" spans="1:77" s="50" customFormat="1" ht="11.25">
      <c r="A627" s="18"/>
      <c r="B627" s="18"/>
      <c r="C627" s="23"/>
      <c r="D627" s="23"/>
      <c r="E627" s="23"/>
      <c r="F627" s="18"/>
      <c r="G627" s="18"/>
      <c r="H627" s="18"/>
      <c r="I627" s="18"/>
      <c r="J627" s="18"/>
      <c r="K627" s="21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  <c r="BU627" s="18"/>
      <c r="BV627" s="18"/>
      <c r="BW627" s="18"/>
      <c r="BX627" s="18"/>
      <c r="BY627" s="18"/>
    </row>
    <row r="628" spans="1:77" s="50" customFormat="1" ht="11.25">
      <c r="A628" s="18"/>
      <c r="B628" s="18"/>
      <c r="C628" s="23"/>
      <c r="D628" s="23"/>
      <c r="E628" s="23"/>
      <c r="F628" s="18"/>
      <c r="G628" s="18"/>
      <c r="H628" s="18"/>
      <c r="I628" s="18"/>
      <c r="J628" s="18"/>
      <c r="K628" s="21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  <c r="BU628" s="18"/>
      <c r="BV628" s="18"/>
      <c r="BW628" s="18"/>
      <c r="BX628" s="18"/>
      <c r="BY628" s="18"/>
    </row>
    <row r="629" spans="1:77" s="50" customFormat="1" ht="11.25">
      <c r="A629" s="18"/>
      <c r="B629" s="18"/>
      <c r="C629" s="23"/>
      <c r="D629" s="23"/>
      <c r="E629" s="23"/>
      <c r="F629" s="18"/>
      <c r="G629" s="18"/>
      <c r="H629" s="18"/>
      <c r="I629" s="18"/>
      <c r="J629" s="18"/>
      <c r="K629" s="21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  <c r="BX629" s="18"/>
      <c r="BY629" s="18"/>
    </row>
    <row r="630" spans="1:77" s="50" customFormat="1" ht="11.25">
      <c r="A630" s="18"/>
      <c r="B630" s="18"/>
      <c r="C630" s="23"/>
      <c r="D630" s="23"/>
      <c r="E630" s="23"/>
      <c r="F630" s="18"/>
      <c r="G630" s="18"/>
      <c r="H630" s="18"/>
      <c r="I630" s="18"/>
      <c r="J630" s="18"/>
      <c r="K630" s="21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8"/>
      <c r="BW630" s="18"/>
      <c r="BX630" s="18"/>
      <c r="BY630" s="18"/>
    </row>
    <row r="631" spans="1:77" s="50" customFormat="1" ht="11.25">
      <c r="A631" s="18"/>
      <c r="B631" s="18"/>
      <c r="C631" s="23"/>
      <c r="D631" s="23"/>
      <c r="E631" s="23"/>
      <c r="F631" s="18"/>
      <c r="G631" s="18"/>
      <c r="H631" s="18"/>
      <c r="I631" s="18"/>
      <c r="J631" s="18"/>
      <c r="K631" s="21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18"/>
      <c r="BW631" s="18"/>
      <c r="BX631" s="18"/>
      <c r="BY631" s="18"/>
    </row>
    <row r="632" spans="1:77" s="50" customFormat="1" ht="11.25">
      <c r="A632" s="18"/>
      <c r="B632" s="18"/>
      <c r="C632" s="23"/>
      <c r="D632" s="23"/>
      <c r="E632" s="23"/>
      <c r="F632" s="18"/>
      <c r="G632" s="18"/>
      <c r="H632" s="18"/>
      <c r="I632" s="18"/>
      <c r="J632" s="18"/>
      <c r="K632" s="21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  <c r="BX632" s="18"/>
      <c r="BY632" s="18"/>
    </row>
    <row r="633" spans="1:77" s="50" customFormat="1" ht="11.25">
      <c r="A633" s="18"/>
      <c r="B633" s="18"/>
      <c r="C633" s="23"/>
      <c r="D633" s="23"/>
      <c r="E633" s="23"/>
      <c r="F633" s="18"/>
      <c r="G633" s="18"/>
      <c r="H633" s="18"/>
      <c r="I633" s="18"/>
      <c r="J633" s="18"/>
      <c r="K633" s="21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  <c r="BX633" s="18"/>
      <c r="BY633" s="18"/>
    </row>
    <row r="634" spans="1:77" s="50" customFormat="1" ht="11.25">
      <c r="A634" s="18"/>
      <c r="B634" s="18"/>
      <c r="C634" s="23"/>
      <c r="D634" s="23"/>
      <c r="E634" s="23"/>
      <c r="F634" s="18"/>
      <c r="G634" s="18"/>
      <c r="H634" s="18"/>
      <c r="I634" s="18"/>
      <c r="J634" s="18"/>
      <c r="K634" s="21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</row>
    <row r="635" spans="1:77" s="50" customFormat="1" ht="11.25">
      <c r="A635" s="18"/>
      <c r="B635" s="18"/>
      <c r="C635" s="23"/>
      <c r="D635" s="23"/>
      <c r="E635" s="23"/>
      <c r="F635" s="18"/>
      <c r="G635" s="18"/>
      <c r="H635" s="18"/>
      <c r="I635" s="18"/>
      <c r="J635" s="18"/>
      <c r="K635" s="21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  <c r="BU635" s="18"/>
      <c r="BV635" s="18"/>
      <c r="BW635" s="18"/>
      <c r="BX635" s="18"/>
      <c r="BY635" s="18"/>
    </row>
    <row r="636" spans="1:77" s="50" customFormat="1" ht="11.25">
      <c r="A636" s="18"/>
      <c r="B636" s="18"/>
      <c r="C636" s="23"/>
      <c r="D636" s="23"/>
      <c r="E636" s="23"/>
      <c r="F636" s="18"/>
      <c r="G636" s="18"/>
      <c r="H636" s="18"/>
      <c r="I636" s="18"/>
      <c r="J636" s="18"/>
      <c r="K636" s="21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  <c r="BU636" s="18"/>
      <c r="BV636" s="18"/>
      <c r="BW636" s="18"/>
      <c r="BX636" s="18"/>
      <c r="BY636" s="18"/>
    </row>
    <row r="637" spans="1:77" s="50" customFormat="1" ht="11.25">
      <c r="A637" s="18"/>
      <c r="B637" s="18"/>
      <c r="C637" s="23"/>
      <c r="D637" s="23"/>
      <c r="E637" s="23"/>
      <c r="F637" s="18"/>
      <c r="G637" s="18"/>
      <c r="H637" s="18"/>
      <c r="I637" s="18"/>
      <c r="J637" s="18"/>
      <c r="K637" s="21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  <c r="BU637" s="18"/>
      <c r="BV637" s="18"/>
      <c r="BW637" s="18"/>
      <c r="BX637" s="18"/>
      <c r="BY637" s="18"/>
    </row>
    <row r="638" spans="1:77" s="50" customFormat="1" ht="11.25">
      <c r="A638" s="18"/>
      <c r="B638" s="18"/>
      <c r="C638" s="23"/>
      <c r="D638" s="23"/>
      <c r="E638" s="23"/>
      <c r="F638" s="18"/>
      <c r="G638" s="18"/>
      <c r="H638" s="18"/>
      <c r="I638" s="18"/>
      <c r="J638" s="18"/>
      <c r="K638" s="21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  <c r="BU638" s="18"/>
      <c r="BV638" s="18"/>
      <c r="BW638" s="18"/>
      <c r="BX638" s="18"/>
      <c r="BY638" s="18"/>
    </row>
    <row r="639" spans="1:77" s="50" customFormat="1" ht="11.25">
      <c r="A639" s="18"/>
      <c r="B639" s="18"/>
      <c r="C639" s="23"/>
      <c r="D639" s="23"/>
      <c r="E639" s="23"/>
      <c r="F639" s="18"/>
      <c r="G639" s="18"/>
      <c r="H639" s="18"/>
      <c r="I639" s="18"/>
      <c r="J639" s="18"/>
      <c r="K639" s="21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</row>
    <row r="640" spans="1:77" s="50" customFormat="1" ht="11.25">
      <c r="A640" s="18"/>
      <c r="B640" s="18"/>
      <c r="C640" s="23"/>
      <c r="D640" s="23"/>
      <c r="E640" s="23"/>
      <c r="F640" s="18"/>
      <c r="G640" s="18"/>
      <c r="H640" s="18"/>
      <c r="I640" s="18"/>
      <c r="J640" s="18"/>
      <c r="K640" s="21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  <c r="BU640" s="18"/>
      <c r="BV640" s="18"/>
      <c r="BW640" s="18"/>
      <c r="BX640" s="18"/>
      <c r="BY640" s="18"/>
    </row>
    <row r="641" spans="1:77" s="50" customFormat="1" ht="11.25">
      <c r="A641" s="18"/>
      <c r="B641" s="18"/>
      <c r="C641" s="23"/>
      <c r="D641" s="23"/>
      <c r="E641" s="23"/>
      <c r="F641" s="18"/>
      <c r="G641" s="18"/>
      <c r="H641" s="18"/>
      <c r="I641" s="18"/>
      <c r="J641" s="18"/>
      <c r="K641" s="21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</row>
    <row r="642" spans="1:77" s="50" customFormat="1" ht="11.25">
      <c r="A642" s="18"/>
      <c r="B642" s="18"/>
      <c r="C642" s="23"/>
      <c r="D642" s="23"/>
      <c r="E642" s="23"/>
      <c r="F642" s="18"/>
      <c r="G642" s="18"/>
      <c r="H642" s="18"/>
      <c r="I642" s="18"/>
      <c r="J642" s="18"/>
      <c r="K642" s="21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  <c r="BU642" s="18"/>
      <c r="BV642" s="18"/>
      <c r="BW642" s="18"/>
      <c r="BX642" s="18"/>
      <c r="BY642" s="18"/>
    </row>
    <row r="643" spans="1:77" s="50" customFormat="1" ht="11.25">
      <c r="A643" s="18"/>
      <c r="B643" s="18"/>
      <c r="C643" s="23"/>
      <c r="D643" s="23"/>
      <c r="E643" s="23"/>
      <c r="F643" s="18"/>
      <c r="G643" s="18"/>
      <c r="H643" s="18"/>
      <c r="I643" s="18"/>
      <c r="J643" s="18"/>
      <c r="K643" s="21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  <c r="BU643" s="18"/>
      <c r="BV643" s="18"/>
      <c r="BW643" s="18"/>
      <c r="BX643" s="18"/>
      <c r="BY643" s="18"/>
    </row>
    <row r="644" spans="1:77" s="50" customFormat="1" ht="11.25">
      <c r="A644" s="18"/>
      <c r="B644" s="18"/>
      <c r="C644" s="23"/>
      <c r="D644" s="23"/>
      <c r="E644" s="23"/>
      <c r="F644" s="18"/>
      <c r="G644" s="18"/>
      <c r="H644" s="18"/>
      <c r="I644" s="18"/>
      <c r="J644" s="18"/>
      <c r="K644" s="21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  <c r="BU644" s="18"/>
      <c r="BV644" s="18"/>
      <c r="BW644" s="18"/>
      <c r="BX644" s="18"/>
      <c r="BY644" s="18"/>
    </row>
    <row r="645" spans="1:77" s="50" customFormat="1" ht="11.25">
      <c r="A645" s="18"/>
      <c r="B645" s="18"/>
      <c r="C645" s="23"/>
      <c r="D645" s="23"/>
      <c r="E645" s="23"/>
      <c r="F645" s="18"/>
      <c r="G645" s="18"/>
      <c r="H645" s="18"/>
      <c r="I645" s="18"/>
      <c r="J645" s="18"/>
      <c r="K645" s="21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  <c r="BU645" s="18"/>
      <c r="BV645" s="18"/>
      <c r="BW645" s="18"/>
      <c r="BX645" s="18"/>
      <c r="BY645" s="18"/>
    </row>
    <row r="646" spans="1:77" s="50" customFormat="1" ht="11.25">
      <c r="A646" s="18"/>
      <c r="B646" s="18"/>
      <c r="C646" s="23"/>
      <c r="D646" s="23"/>
      <c r="E646" s="23"/>
      <c r="F646" s="18"/>
      <c r="G646" s="18"/>
      <c r="H646" s="18"/>
      <c r="I646" s="18"/>
      <c r="J646" s="18"/>
      <c r="K646" s="21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  <c r="BX646" s="18"/>
      <c r="BY646" s="18"/>
    </row>
    <row r="647" spans="1:77" s="50" customFormat="1" ht="11.25">
      <c r="A647" s="18"/>
      <c r="B647" s="18"/>
      <c r="C647" s="23"/>
      <c r="D647" s="23"/>
      <c r="E647" s="23"/>
      <c r="F647" s="18"/>
      <c r="G647" s="18"/>
      <c r="H647" s="18"/>
      <c r="I647" s="18"/>
      <c r="J647" s="18"/>
      <c r="K647" s="21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  <c r="BX647" s="18"/>
      <c r="BY647" s="18"/>
    </row>
    <row r="648" spans="1:77" s="50" customFormat="1" ht="11.25">
      <c r="A648" s="18"/>
      <c r="B648" s="18"/>
      <c r="C648" s="23"/>
      <c r="D648" s="23"/>
      <c r="E648" s="23"/>
      <c r="F648" s="18"/>
      <c r="G648" s="18"/>
      <c r="H648" s="18"/>
      <c r="I648" s="18"/>
      <c r="J648" s="18"/>
      <c r="K648" s="21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  <c r="BU648" s="18"/>
      <c r="BV648" s="18"/>
      <c r="BW648" s="18"/>
      <c r="BX648" s="18"/>
      <c r="BY648" s="18"/>
    </row>
    <row r="649" spans="1:77" s="50" customFormat="1" ht="11.25">
      <c r="A649" s="18"/>
      <c r="B649" s="18"/>
      <c r="C649" s="23"/>
      <c r="D649" s="23"/>
      <c r="E649" s="23"/>
      <c r="F649" s="18"/>
      <c r="G649" s="18"/>
      <c r="H649" s="18"/>
      <c r="I649" s="18"/>
      <c r="J649" s="18"/>
      <c r="K649" s="21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  <c r="BX649" s="18"/>
      <c r="BY649" s="18"/>
    </row>
    <row r="650" spans="1:77" s="50" customFormat="1" ht="11.25">
      <c r="A650" s="18"/>
      <c r="B650" s="18"/>
      <c r="C650" s="23"/>
      <c r="D650" s="23"/>
      <c r="E650" s="23"/>
      <c r="F650" s="18"/>
      <c r="G650" s="18"/>
      <c r="H650" s="18"/>
      <c r="I650" s="18"/>
      <c r="J650" s="18"/>
      <c r="K650" s="21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  <c r="BU650" s="18"/>
      <c r="BV650" s="18"/>
      <c r="BW650" s="18"/>
      <c r="BX650" s="18"/>
      <c r="BY650" s="18"/>
    </row>
    <row r="651" spans="1:77" s="50" customFormat="1" ht="11.25">
      <c r="A651" s="18"/>
      <c r="B651" s="18"/>
      <c r="C651" s="23"/>
      <c r="D651" s="23"/>
      <c r="E651" s="23"/>
      <c r="F651" s="18"/>
      <c r="G651" s="18"/>
      <c r="H651" s="18"/>
      <c r="I651" s="18"/>
      <c r="J651" s="18"/>
      <c r="K651" s="21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  <c r="BU651" s="18"/>
      <c r="BV651" s="18"/>
      <c r="BW651" s="18"/>
      <c r="BX651" s="18"/>
      <c r="BY651" s="18"/>
    </row>
    <row r="652" spans="1:77" s="50" customFormat="1" ht="11.25">
      <c r="A652" s="18"/>
      <c r="B652" s="18"/>
      <c r="C652" s="23"/>
      <c r="D652" s="23"/>
      <c r="E652" s="23"/>
      <c r="F652" s="18"/>
      <c r="G652" s="18"/>
      <c r="H652" s="18"/>
      <c r="I652" s="18"/>
      <c r="J652" s="18"/>
      <c r="K652" s="21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</row>
    <row r="653" spans="1:77" s="50" customFormat="1" ht="11.25">
      <c r="A653" s="18"/>
      <c r="B653" s="18"/>
      <c r="C653" s="23"/>
      <c r="D653" s="23"/>
      <c r="E653" s="23"/>
      <c r="F653" s="18"/>
      <c r="G653" s="18"/>
      <c r="H653" s="18"/>
      <c r="I653" s="18"/>
      <c r="J653" s="18"/>
      <c r="K653" s="21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  <c r="BU653" s="18"/>
      <c r="BV653" s="18"/>
      <c r="BW653" s="18"/>
      <c r="BX653" s="18"/>
      <c r="BY653" s="18"/>
    </row>
    <row r="654" spans="1:77" s="50" customFormat="1" ht="11.25">
      <c r="A654" s="18"/>
      <c r="B654" s="18"/>
      <c r="C654" s="23"/>
      <c r="D654" s="23"/>
      <c r="E654" s="23"/>
      <c r="F654" s="18"/>
      <c r="G654" s="18"/>
      <c r="H654" s="18"/>
      <c r="I654" s="18"/>
      <c r="J654" s="18"/>
      <c r="K654" s="21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  <c r="BU654" s="18"/>
      <c r="BV654" s="18"/>
      <c r="BW654" s="18"/>
      <c r="BX654" s="18"/>
      <c r="BY654" s="18"/>
    </row>
    <row r="655" spans="1:77" s="50" customFormat="1" ht="11.25">
      <c r="A655" s="18"/>
      <c r="B655" s="18"/>
      <c r="C655" s="23"/>
      <c r="D655" s="23"/>
      <c r="E655" s="23"/>
      <c r="F655" s="18"/>
      <c r="G655" s="18"/>
      <c r="H655" s="18"/>
      <c r="I655" s="18"/>
      <c r="J655" s="18"/>
      <c r="K655" s="21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  <c r="BX655" s="18"/>
      <c r="BY655" s="18"/>
    </row>
    <row r="656" spans="1:77" s="50" customFormat="1" ht="11.25">
      <c r="A656" s="18"/>
      <c r="B656" s="18"/>
      <c r="C656" s="23"/>
      <c r="D656" s="23"/>
      <c r="E656" s="23"/>
      <c r="F656" s="18"/>
      <c r="G656" s="18"/>
      <c r="H656" s="18"/>
      <c r="I656" s="18"/>
      <c r="J656" s="18"/>
      <c r="K656" s="21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  <c r="BX656" s="18"/>
      <c r="BY656" s="18"/>
    </row>
    <row r="657" spans="1:77" s="50" customFormat="1" ht="11.25">
      <c r="A657" s="18"/>
      <c r="B657" s="18"/>
      <c r="C657" s="23"/>
      <c r="D657" s="23"/>
      <c r="E657" s="23"/>
      <c r="F657" s="18"/>
      <c r="G657" s="18"/>
      <c r="H657" s="18"/>
      <c r="I657" s="18"/>
      <c r="J657" s="18"/>
      <c r="K657" s="21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  <c r="BU657" s="18"/>
      <c r="BV657" s="18"/>
      <c r="BW657" s="18"/>
      <c r="BX657" s="18"/>
      <c r="BY657" s="18"/>
    </row>
    <row r="658" spans="1:77" s="50" customFormat="1" ht="11.25">
      <c r="A658" s="18"/>
      <c r="B658" s="18"/>
      <c r="C658" s="23"/>
      <c r="D658" s="23"/>
      <c r="E658" s="23"/>
      <c r="F658" s="18"/>
      <c r="G658" s="18"/>
      <c r="H658" s="18"/>
      <c r="I658" s="18"/>
      <c r="J658" s="18"/>
      <c r="K658" s="21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</row>
    <row r="659" spans="1:77" s="50" customFormat="1" ht="11.25">
      <c r="A659" s="18"/>
      <c r="B659" s="18"/>
      <c r="C659" s="23"/>
      <c r="D659" s="23"/>
      <c r="E659" s="23"/>
      <c r="F659" s="18"/>
      <c r="G659" s="18"/>
      <c r="H659" s="18"/>
      <c r="I659" s="18"/>
      <c r="J659" s="18"/>
      <c r="K659" s="21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  <c r="BU659" s="18"/>
      <c r="BV659" s="18"/>
      <c r="BW659" s="18"/>
      <c r="BX659" s="18"/>
      <c r="BY659" s="18"/>
    </row>
    <row r="660" spans="1:77" s="50" customFormat="1" ht="11.25">
      <c r="A660" s="18"/>
      <c r="B660" s="18"/>
      <c r="C660" s="23"/>
      <c r="D660" s="23"/>
      <c r="E660" s="23"/>
      <c r="F660" s="18"/>
      <c r="G660" s="18"/>
      <c r="H660" s="18"/>
      <c r="I660" s="18"/>
      <c r="J660" s="18"/>
      <c r="K660" s="21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/>
    </row>
    <row r="661" spans="1:77" s="50" customFormat="1" ht="11.25">
      <c r="A661" s="18"/>
      <c r="B661" s="18"/>
      <c r="C661" s="23"/>
      <c r="D661" s="23"/>
      <c r="E661" s="23"/>
      <c r="F661" s="18"/>
      <c r="G661" s="18"/>
      <c r="H661" s="18"/>
      <c r="I661" s="18"/>
      <c r="J661" s="18"/>
      <c r="K661" s="21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</row>
    <row r="662" spans="1:77" s="50" customFormat="1" ht="11.25">
      <c r="A662" s="18"/>
      <c r="B662" s="18"/>
      <c r="C662" s="23"/>
      <c r="D662" s="23"/>
      <c r="E662" s="23"/>
      <c r="F662" s="18"/>
      <c r="G662" s="18"/>
      <c r="H662" s="18"/>
      <c r="I662" s="18"/>
      <c r="J662" s="18"/>
      <c r="K662" s="21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</row>
    <row r="663" spans="1:77" s="50" customFormat="1" ht="11.25">
      <c r="A663" s="18"/>
      <c r="B663" s="18"/>
      <c r="C663" s="23"/>
      <c r="D663" s="23"/>
      <c r="E663" s="23"/>
      <c r="F663" s="18"/>
      <c r="G663" s="18"/>
      <c r="H663" s="18"/>
      <c r="I663" s="18"/>
      <c r="J663" s="18"/>
      <c r="K663" s="21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  <c r="BX663" s="18"/>
      <c r="BY663" s="18"/>
    </row>
    <row r="664" spans="1:77" s="50" customFormat="1" ht="11.25">
      <c r="A664" s="18"/>
      <c r="B664" s="18"/>
      <c r="C664" s="23"/>
      <c r="D664" s="23"/>
      <c r="E664" s="23"/>
      <c r="F664" s="18"/>
      <c r="G664" s="18"/>
      <c r="H664" s="18"/>
      <c r="I664" s="18"/>
      <c r="J664" s="18"/>
      <c r="K664" s="21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  <c r="BU664" s="18"/>
      <c r="BV664" s="18"/>
      <c r="BW664" s="18"/>
      <c r="BX664" s="18"/>
      <c r="BY664" s="18"/>
    </row>
    <row r="665" spans="1:77" s="50" customFormat="1" ht="11.25">
      <c r="A665" s="18"/>
      <c r="B665" s="18"/>
      <c r="C665" s="23"/>
      <c r="D665" s="23"/>
      <c r="E665" s="23"/>
      <c r="F665" s="18"/>
      <c r="G665" s="18"/>
      <c r="H665" s="18"/>
      <c r="I665" s="18"/>
      <c r="J665" s="18"/>
      <c r="K665" s="21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  <c r="BU665" s="18"/>
      <c r="BV665" s="18"/>
      <c r="BW665" s="18"/>
      <c r="BX665" s="18"/>
      <c r="BY665" s="18"/>
    </row>
    <row r="666" spans="1:77" s="50" customFormat="1" ht="11.25">
      <c r="A666" s="18"/>
      <c r="B666" s="18"/>
      <c r="C666" s="23"/>
      <c r="D666" s="23"/>
      <c r="E666" s="23"/>
      <c r="F666" s="18"/>
      <c r="G666" s="18"/>
      <c r="H666" s="18"/>
      <c r="I666" s="18"/>
      <c r="J666" s="18"/>
      <c r="K666" s="21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</row>
    <row r="667" spans="1:77" s="50" customFormat="1" ht="11.25">
      <c r="A667" s="18"/>
      <c r="B667" s="18"/>
      <c r="C667" s="23"/>
      <c r="D667" s="23"/>
      <c r="E667" s="23"/>
      <c r="F667" s="18"/>
      <c r="G667" s="18"/>
      <c r="H667" s="18"/>
      <c r="I667" s="18"/>
      <c r="J667" s="18"/>
      <c r="K667" s="21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  <c r="BU667" s="18"/>
      <c r="BV667" s="18"/>
      <c r="BW667" s="18"/>
      <c r="BX667" s="18"/>
      <c r="BY667" s="18"/>
    </row>
    <row r="668" spans="1:77" s="50" customFormat="1" ht="11.25">
      <c r="A668" s="18"/>
      <c r="B668" s="18"/>
      <c r="C668" s="23"/>
      <c r="D668" s="23"/>
      <c r="E668" s="23"/>
      <c r="F668" s="18"/>
      <c r="G668" s="18"/>
      <c r="H668" s="18"/>
      <c r="I668" s="18"/>
      <c r="J668" s="18"/>
      <c r="K668" s="21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  <c r="BT668" s="18"/>
      <c r="BU668" s="18"/>
      <c r="BV668" s="18"/>
      <c r="BW668" s="18"/>
      <c r="BX668" s="18"/>
      <c r="BY668" s="18"/>
    </row>
    <row r="669" spans="1:77" s="50" customFormat="1" ht="11.25">
      <c r="A669" s="18"/>
      <c r="B669" s="18"/>
      <c r="C669" s="23"/>
      <c r="D669" s="23"/>
      <c r="E669" s="23"/>
      <c r="F669" s="18"/>
      <c r="G669" s="18"/>
      <c r="H669" s="18"/>
      <c r="I669" s="18"/>
      <c r="J669" s="18"/>
      <c r="K669" s="21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</row>
    <row r="670" spans="1:77" s="50" customFormat="1" ht="11.25">
      <c r="A670" s="18"/>
      <c r="B670" s="18"/>
      <c r="C670" s="23"/>
      <c r="D670" s="23"/>
      <c r="E670" s="23"/>
      <c r="F670" s="18"/>
      <c r="G670" s="18"/>
      <c r="H670" s="18"/>
      <c r="I670" s="18"/>
      <c r="J670" s="18"/>
      <c r="K670" s="21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  <c r="BT670" s="18"/>
      <c r="BU670" s="18"/>
      <c r="BV670" s="18"/>
      <c r="BW670" s="18"/>
      <c r="BX670" s="18"/>
      <c r="BY670" s="18"/>
    </row>
    <row r="671" spans="1:77" s="50" customFormat="1" ht="11.25">
      <c r="A671" s="18"/>
      <c r="B671" s="18"/>
      <c r="C671" s="23"/>
      <c r="D671" s="23"/>
      <c r="E671" s="23"/>
      <c r="F671" s="18"/>
      <c r="G671" s="18"/>
      <c r="H671" s="18"/>
      <c r="I671" s="18"/>
      <c r="J671" s="18"/>
      <c r="K671" s="21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  <c r="BU671" s="18"/>
      <c r="BV671" s="18"/>
      <c r="BW671" s="18"/>
      <c r="BX671" s="18"/>
      <c r="BY671" s="18"/>
    </row>
    <row r="672" spans="1:77" s="50" customFormat="1" ht="11.25">
      <c r="A672" s="18"/>
      <c r="B672" s="18"/>
      <c r="C672" s="23"/>
      <c r="D672" s="23"/>
      <c r="E672" s="23"/>
      <c r="F672" s="18"/>
      <c r="G672" s="18"/>
      <c r="H672" s="18"/>
      <c r="I672" s="18"/>
      <c r="J672" s="18"/>
      <c r="K672" s="21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  <c r="BU672" s="18"/>
      <c r="BV672" s="18"/>
      <c r="BW672" s="18"/>
      <c r="BX672" s="18"/>
      <c r="BY672" s="18"/>
    </row>
    <row r="673" spans="1:77" s="50" customFormat="1" ht="11.25">
      <c r="A673" s="18"/>
      <c r="B673" s="18"/>
      <c r="C673" s="23"/>
      <c r="D673" s="23"/>
      <c r="E673" s="23"/>
      <c r="F673" s="18"/>
      <c r="G673" s="18"/>
      <c r="H673" s="18"/>
      <c r="I673" s="18"/>
      <c r="J673" s="18"/>
      <c r="K673" s="21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</row>
    <row r="674" spans="1:77" s="50" customFormat="1" ht="11.25">
      <c r="A674" s="18"/>
      <c r="B674" s="18"/>
      <c r="C674" s="23"/>
      <c r="D674" s="23"/>
      <c r="E674" s="23"/>
      <c r="F674" s="18"/>
      <c r="G674" s="18"/>
      <c r="H674" s="18"/>
      <c r="I674" s="18"/>
      <c r="J674" s="18"/>
      <c r="K674" s="21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  <c r="BT674" s="18"/>
      <c r="BU674" s="18"/>
      <c r="BV674" s="18"/>
      <c r="BW674" s="18"/>
      <c r="BX674" s="18"/>
      <c r="BY674" s="18"/>
    </row>
    <row r="675" spans="1:77" s="50" customFormat="1" ht="11.25">
      <c r="A675" s="18"/>
      <c r="B675" s="18"/>
      <c r="C675" s="23"/>
      <c r="D675" s="23"/>
      <c r="E675" s="23"/>
      <c r="F675" s="18"/>
      <c r="G675" s="18"/>
      <c r="H675" s="18"/>
      <c r="I675" s="18"/>
      <c r="J675" s="18"/>
      <c r="K675" s="21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  <c r="BU675" s="18"/>
      <c r="BV675" s="18"/>
      <c r="BW675" s="18"/>
      <c r="BX675" s="18"/>
      <c r="BY675" s="18"/>
    </row>
    <row r="676" spans="1:77" s="50" customFormat="1" ht="11.25">
      <c r="A676" s="18"/>
      <c r="B676" s="18"/>
      <c r="C676" s="23"/>
      <c r="D676" s="23"/>
      <c r="E676" s="23"/>
      <c r="F676" s="18"/>
      <c r="G676" s="18"/>
      <c r="H676" s="18"/>
      <c r="I676" s="18"/>
      <c r="J676" s="18"/>
      <c r="K676" s="21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  <c r="BU676" s="18"/>
      <c r="BV676" s="18"/>
      <c r="BW676" s="18"/>
      <c r="BX676" s="18"/>
      <c r="BY676" s="18"/>
    </row>
    <row r="677" spans="1:77" s="50" customFormat="1" ht="11.25">
      <c r="A677" s="18"/>
      <c r="B677" s="18"/>
      <c r="C677" s="23"/>
      <c r="D677" s="23"/>
      <c r="E677" s="23"/>
      <c r="F677" s="18"/>
      <c r="G677" s="18"/>
      <c r="H677" s="18"/>
      <c r="I677" s="18"/>
      <c r="J677" s="18"/>
      <c r="K677" s="21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  <c r="BU677" s="18"/>
      <c r="BV677" s="18"/>
      <c r="BW677" s="18"/>
      <c r="BX677" s="18"/>
      <c r="BY677" s="18"/>
    </row>
    <row r="678" spans="1:77" s="50" customFormat="1" ht="11.25">
      <c r="A678" s="18"/>
      <c r="B678" s="18"/>
      <c r="C678" s="23"/>
      <c r="D678" s="23"/>
      <c r="E678" s="23"/>
      <c r="F678" s="18"/>
      <c r="G678" s="18"/>
      <c r="H678" s="18"/>
      <c r="I678" s="18"/>
      <c r="J678" s="18"/>
      <c r="K678" s="21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  <c r="BX678" s="18"/>
      <c r="BY678" s="18"/>
    </row>
    <row r="679" spans="1:77" s="50" customFormat="1" ht="11.25">
      <c r="A679" s="18"/>
      <c r="B679" s="18"/>
      <c r="C679" s="23"/>
      <c r="D679" s="23"/>
      <c r="E679" s="23"/>
      <c r="F679" s="18"/>
      <c r="G679" s="18"/>
      <c r="H679" s="18"/>
      <c r="I679" s="18"/>
      <c r="J679" s="18"/>
      <c r="K679" s="21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  <c r="BU679" s="18"/>
      <c r="BV679" s="18"/>
      <c r="BW679" s="18"/>
      <c r="BX679" s="18"/>
      <c r="BY679" s="18"/>
    </row>
    <row r="680" spans="1:77" s="50" customFormat="1" ht="11.25">
      <c r="A680" s="18"/>
      <c r="B680" s="18"/>
      <c r="C680" s="23"/>
      <c r="D680" s="23"/>
      <c r="E680" s="23"/>
      <c r="F680" s="18"/>
      <c r="G680" s="18"/>
      <c r="H680" s="18"/>
      <c r="I680" s="18"/>
      <c r="J680" s="18"/>
      <c r="K680" s="21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  <c r="BX680" s="18"/>
      <c r="BY680" s="18"/>
    </row>
    <row r="681" spans="1:77" s="50" customFormat="1" ht="11.25">
      <c r="A681" s="18"/>
      <c r="B681" s="18"/>
      <c r="C681" s="23"/>
      <c r="D681" s="23"/>
      <c r="E681" s="23"/>
      <c r="F681" s="18"/>
      <c r="G681" s="18"/>
      <c r="H681" s="18"/>
      <c r="I681" s="18"/>
      <c r="J681" s="18"/>
      <c r="K681" s="21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  <c r="BU681" s="18"/>
      <c r="BV681" s="18"/>
      <c r="BW681" s="18"/>
      <c r="BX681" s="18"/>
      <c r="BY681" s="18"/>
    </row>
    <row r="682" spans="1:77" s="50" customFormat="1" ht="11.25">
      <c r="A682" s="18"/>
      <c r="B682" s="18"/>
      <c r="C682" s="23"/>
      <c r="D682" s="23"/>
      <c r="E682" s="23"/>
      <c r="F682" s="18"/>
      <c r="G682" s="18"/>
      <c r="H682" s="18"/>
      <c r="I682" s="18"/>
      <c r="J682" s="18"/>
      <c r="K682" s="21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  <c r="BU682" s="18"/>
      <c r="BV682" s="18"/>
      <c r="BW682" s="18"/>
      <c r="BX682" s="18"/>
      <c r="BY682" s="18"/>
    </row>
    <row r="683" spans="1:77" s="50" customFormat="1" ht="11.25">
      <c r="A683" s="18"/>
      <c r="B683" s="18"/>
      <c r="C683" s="23"/>
      <c r="D683" s="23"/>
      <c r="E683" s="23"/>
      <c r="F683" s="18"/>
      <c r="G683" s="18"/>
      <c r="H683" s="18"/>
      <c r="I683" s="18"/>
      <c r="J683" s="18"/>
      <c r="K683" s="21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  <c r="BU683" s="18"/>
      <c r="BV683" s="18"/>
      <c r="BW683" s="18"/>
      <c r="BX683" s="18"/>
      <c r="BY683" s="18"/>
    </row>
    <row r="684" spans="1:77" s="50" customFormat="1" ht="11.25">
      <c r="A684" s="18"/>
      <c r="B684" s="18"/>
      <c r="C684" s="23"/>
      <c r="D684" s="23"/>
      <c r="E684" s="23"/>
      <c r="F684" s="18"/>
      <c r="G684" s="18"/>
      <c r="H684" s="18"/>
      <c r="I684" s="18"/>
      <c r="J684" s="18"/>
      <c r="K684" s="21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  <c r="BU684" s="18"/>
      <c r="BV684" s="18"/>
      <c r="BW684" s="18"/>
      <c r="BX684" s="18"/>
      <c r="BY684" s="18"/>
    </row>
    <row r="685" spans="1:77" s="50" customFormat="1" ht="11.25">
      <c r="A685" s="18"/>
      <c r="B685" s="18"/>
      <c r="C685" s="23"/>
      <c r="D685" s="23"/>
      <c r="E685" s="23"/>
      <c r="F685" s="18"/>
      <c r="G685" s="18"/>
      <c r="H685" s="18"/>
      <c r="I685" s="18"/>
      <c r="J685" s="18"/>
      <c r="K685" s="21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  <c r="BT685" s="18"/>
      <c r="BU685" s="18"/>
      <c r="BV685" s="18"/>
      <c r="BW685" s="18"/>
      <c r="BX685" s="18"/>
      <c r="BY685" s="18"/>
    </row>
    <row r="686" spans="1:77" s="50" customFormat="1" ht="11.25">
      <c r="A686" s="18"/>
      <c r="B686" s="18"/>
      <c r="C686" s="23"/>
      <c r="D686" s="23"/>
      <c r="E686" s="23"/>
      <c r="F686" s="18"/>
      <c r="G686" s="18"/>
      <c r="H686" s="18"/>
      <c r="I686" s="18"/>
      <c r="J686" s="18"/>
      <c r="K686" s="21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  <c r="BU686" s="18"/>
      <c r="BV686" s="18"/>
      <c r="BW686" s="18"/>
      <c r="BX686" s="18"/>
      <c r="BY686" s="18"/>
    </row>
    <row r="687" spans="1:77" s="50" customFormat="1" ht="11.25">
      <c r="A687" s="18"/>
      <c r="B687" s="18"/>
      <c r="C687" s="23"/>
      <c r="D687" s="23"/>
      <c r="E687" s="23"/>
      <c r="F687" s="18"/>
      <c r="G687" s="18"/>
      <c r="H687" s="18"/>
      <c r="I687" s="18"/>
      <c r="J687" s="18"/>
      <c r="K687" s="21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  <c r="BT687" s="18"/>
      <c r="BU687" s="18"/>
      <c r="BV687" s="18"/>
      <c r="BW687" s="18"/>
      <c r="BX687" s="18"/>
      <c r="BY687" s="18"/>
    </row>
    <row r="688" spans="1:77" s="50" customFormat="1" ht="11.25">
      <c r="A688" s="18"/>
      <c r="B688" s="18"/>
      <c r="C688" s="23"/>
      <c r="D688" s="23"/>
      <c r="E688" s="23"/>
      <c r="F688" s="18"/>
      <c r="G688" s="18"/>
      <c r="H688" s="18"/>
      <c r="I688" s="18"/>
      <c r="J688" s="18"/>
      <c r="K688" s="21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  <c r="BX688" s="18"/>
      <c r="BY688" s="18"/>
    </row>
    <row r="689" spans="1:77" s="50" customFormat="1" ht="11.25">
      <c r="A689" s="18"/>
      <c r="B689" s="18"/>
      <c r="C689" s="23"/>
      <c r="D689" s="23"/>
      <c r="E689" s="23"/>
      <c r="F689" s="18"/>
      <c r="G689" s="18"/>
      <c r="H689" s="18"/>
      <c r="I689" s="18"/>
      <c r="J689" s="18"/>
      <c r="K689" s="21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  <c r="BT689" s="18"/>
      <c r="BU689" s="18"/>
      <c r="BV689" s="18"/>
      <c r="BW689" s="18"/>
      <c r="BX689" s="18"/>
      <c r="BY689" s="18"/>
    </row>
    <row r="690" spans="1:77" s="50" customFormat="1" ht="11.25">
      <c r="A690" s="18"/>
      <c r="B690" s="18"/>
      <c r="C690" s="23"/>
      <c r="D690" s="23"/>
      <c r="E690" s="23"/>
      <c r="F690" s="18"/>
      <c r="G690" s="18"/>
      <c r="H690" s="18"/>
      <c r="I690" s="18"/>
      <c r="J690" s="18"/>
      <c r="K690" s="21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  <c r="BS690" s="18"/>
      <c r="BT690" s="18"/>
      <c r="BU690" s="18"/>
      <c r="BV690" s="18"/>
      <c r="BW690" s="18"/>
      <c r="BX690" s="18"/>
      <c r="BY690" s="18"/>
    </row>
    <row r="691" spans="1:77" s="50" customFormat="1" ht="11.25">
      <c r="A691" s="18"/>
      <c r="B691" s="18"/>
      <c r="C691" s="23"/>
      <c r="D691" s="23"/>
      <c r="E691" s="23"/>
      <c r="F691" s="18"/>
      <c r="G691" s="18"/>
      <c r="H691" s="18"/>
      <c r="I691" s="18"/>
      <c r="J691" s="18"/>
      <c r="K691" s="21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  <c r="BU691" s="18"/>
      <c r="BV691" s="18"/>
      <c r="BW691" s="18"/>
      <c r="BX691" s="18"/>
      <c r="BY691" s="18"/>
    </row>
    <row r="692" spans="1:77" s="50" customFormat="1" ht="11.25">
      <c r="A692" s="18"/>
      <c r="B692" s="18"/>
      <c r="C692" s="23"/>
      <c r="D692" s="23"/>
      <c r="E692" s="23"/>
      <c r="F692" s="18"/>
      <c r="G692" s="18"/>
      <c r="H692" s="18"/>
      <c r="I692" s="18"/>
      <c r="J692" s="18"/>
      <c r="K692" s="21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  <c r="BR692" s="18"/>
      <c r="BS692" s="18"/>
      <c r="BT692" s="18"/>
      <c r="BU692" s="18"/>
      <c r="BV692" s="18"/>
      <c r="BW692" s="18"/>
      <c r="BX692" s="18"/>
      <c r="BY692" s="18"/>
    </row>
    <row r="693" spans="1:77" s="50" customFormat="1" ht="11.25">
      <c r="A693" s="18"/>
      <c r="B693" s="18"/>
      <c r="C693" s="23"/>
      <c r="D693" s="23"/>
      <c r="E693" s="23"/>
      <c r="F693" s="18"/>
      <c r="G693" s="18"/>
      <c r="H693" s="18"/>
      <c r="I693" s="18"/>
      <c r="J693" s="18"/>
      <c r="K693" s="21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  <c r="BR693" s="18"/>
      <c r="BS693" s="18"/>
      <c r="BT693" s="18"/>
      <c r="BU693" s="18"/>
      <c r="BV693" s="18"/>
      <c r="BW693" s="18"/>
      <c r="BX693" s="18"/>
      <c r="BY693" s="18"/>
    </row>
    <row r="694" spans="1:77" s="50" customFormat="1" ht="11.25">
      <c r="A694" s="18"/>
      <c r="B694" s="18"/>
      <c r="C694" s="23"/>
      <c r="D694" s="23"/>
      <c r="E694" s="23"/>
      <c r="F694" s="18"/>
      <c r="G694" s="18"/>
      <c r="H694" s="18"/>
      <c r="I694" s="18"/>
      <c r="J694" s="18"/>
      <c r="K694" s="21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  <c r="BR694" s="18"/>
      <c r="BS694" s="18"/>
      <c r="BT694" s="18"/>
      <c r="BU694" s="18"/>
      <c r="BV694" s="18"/>
      <c r="BW694" s="18"/>
      <c r="BX694" s="18"/>
      <c r="BY694" s="18"/>
    </row>
    <row r="695" spans="1:77" s="50" customFormat="1" ht="11.25">
      <c r="A695" s="18"/>
      <c r="B695" s="18"/>
      <c r="C695" s="23"/>
      <c r="D695" s="23"/>
      <c r="E695" s="23"/>
      <c r="F695" s="18"/>
      <c r="G695" s="18"/>
      <c r="H695" s="18"/>
      <c r="I695" s="18"/>
      <c r="J695" s="18"/>
      <c r="K695" s="21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  <c r="BR695" s="18"/>
      <c r="BS695" s="18"/>
      <c r="BT695" s="18"/>
      <c r="BU695" s="18"/>
      <c r="BV695" s="18"/>
      <c r="BW695" s="18"/>
      <c r="BX695" s="18"/>
      <c r="BY695" s="18"/>
    </row>
    <row r="696" spans="1:77" s="50" customFormat="1" ht="11.25">
      <c r="A696" s="18"/>
      <c r="B696" s="18"/>
      <c r="C696" s="23"/>
      <c r="D696" s="23"/>
      <c r="E696" s="23"/>
      <c r="F696" s="18"/>
      <c r="G696" s="18"/>
      <c r="H696" s="18"/>
      <c r="I696" s="18"/>
      <c r="J696" s="18"/>
      <c r="K696" s="21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  <c r="BS696" s="18"/>
      <c r="BT696" s="18"/>
      <c r="BU696" s="18"/>
      <c r="BV696" s="18"/>
      <c r="BW696" s="18"/>
      <c r="BX696" s="18"/>
      <c r="BY696" s="18"/>
    </row>
    <row r="697" spans="1:77" s="50" customFormat="1" ht="11.25">
      <c r="A697" s="18"/>
      <c r="B697" s="18"/>
      <c r="C697" s="23"/>
      <c r="D697" s="23"/>
      <c r="E697" s="23"/>
      <c r="F697" s="18"/>
      <c r="G697" s="18"/>
      <c r="H697" s="18"/>
      <c r="I697" s="18"/>
      <c r="J697" s="18"/>
      <c r="K697" s="21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8"/>
      <c r="BQ697" s="18"/>
      <c r="BR697" s="18"/>
      <c r="BS697" s="18"/>
      <c r="BT697" s="18"/>
      <c r="BU697" s="18"/>
      <c r="BV697" s="18"/>
      <c r="BW697" s="18"/>
      <c r="BX697" s="18"/>
      <c r="BY697" s="18"/>
    </row>
    <row r="698" spans="1:77" s="50" customFormat="1" ht="11.25">
      <c r="A698" s="18"/>
      <c r="B698" s="18"/>
      <c r="C698" s="23"/>
      <c r="D698" s="23"/>
      <c r="E698" s="23"/>
      <c r="F698" s="18"/>
      <c r="G698" s="18"/>
      <c r="H698" s="18"/>
      <c r="I698" s="18"/>
      <c r="J698" s="18"/>
      <c r="K698" s="21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  <c r="BT698" s="18"/>
      <c r="BU698" s="18"/>
      <c r="BV698" s="18"/>
      <c r="BW698" s="18"/>
      <c r="BX698" s="18"/>
      <c r="BY698" s="18"/>
    </row>
    <row r="699" spans="1:77" s="50" customFormat="1" ht="11.25">
      <c r="A699" s="18"/>
      <c r="B699" s="18"/>
      <c r="C699" s="23"/>
      <c r="D699" s="23"/>
      <c r="E699" s="23"/>
      <c r="F699" s="18"/>
      <c r="G699" s="18"/>
      <c r="H699" s="18"/>
      <c r="I699" s="18"/>
      <c r="J699" s="18"/>
      <c r="K699" s="21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  <c r="BU699" s="18"/>
      <c r="BV699" s="18"/>
      <c r="BW699" s="18"/>
      <c r="BX699" s="18"/>
      <c r="BY699" s="18"/>
    </row>
    <row r="700" spans="1:77" s="50" customFormat="1" ht="11.25">
      <c r="A700" s="18"/>
      <c r="B700" s="18"/>
      <c r="C700" s="23"/>
      <c r="D700" s="23"/>
      <c r="E700" s="23"/>
      <c r="F700" s="18"/>
      <c r="G700" s="18"/>
      <c r="H700" s="18"/>
      <c r="I700" s="18"/>
      <c r="J700" s="18"/>
      <c r="K700" s="21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  <c r="BS700" s="18"/>
      <c r="BT700" s="18"/>
      <c r="BU700" s="18"/>
      <c r="BV700" s="18"/>
      <c r="BW700" s="18"/>
      <c r="BX700" s="18"/>
      <c r="BY700" s="18"/>
    </row>
    <row r="701" spans="1:77" s="50" customFormat="1" ht="11.25">
      <c r="A701" s="18"/>
      <c r="B701" s="18"/>
      <c r="C701" s="23"/>
      <c r="D701" s="23"/>
      <c r="E701" s="23"/>
      <c r="F701" s="18"/>
      <c r="G701" s="18"/>
      <c r="H701" s="18"/>
      <c r="I701" s="18"/>
      <c r="J701" s="18"/>
      <c r="K701" s="21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  <c r="BT701" s="18"/>
      <c r="BU701" s="18"/>
      <c r="BV701" s="18"/>
      <c r="BW701" s="18"/>
      <c r="BX701" s="18"/>
      <c r="BY701" s="18"/>
    </row>
    <row r="702" spans="1:77" s="50" customFormat="1" ht="11.25">
      <c r="A702" s="18"/>
      <c r="B702" s="18"/>
      <c r="C702" s="23"/>
      <c r="D702" s="23"/>
      <c r="E702" s="23"/>
      <c r="F702" s="18"/>
      <c r="G702" s="18"/>
      <c r="H702" s="18"/>
      <c r="I702" s="18"/>
      <c r="J702" s="18"/>
      <c r="K702" s="21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  <c r="BR702" s="18"/>
      <c r="BS702" s="18"/>
      <c r="BT702" s="18"/>
      <c r="BU702" s="18"/>
      <c r="BV702" s="18"/>
      <c r="BW702" s="18"/>
      <c r="BX702" s="18"/>
      <c r="BY702" s="18"/>
    </row>
    <row r="703" spans="1:77" s="50" customFormat="1" ht="11.25">
      <c r="A703" s="18"/>
      <c r="B703" s="18"/>
      <c r="C703" s="23"/>
      <c r="D703" s="23"/>
      <c r="E703" s="23"/>
      <c r="F703" s="18"/>
      <c r="G703" s="18"/>
      <c r="H703" s="18"/>
      <c r="I703" s="18"/>
      <c r="J703" s="18"/>
      <c r="K703" s="21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8"/>
      <c r="BQ703" s="18"/>
      <c r="BR703" s="18"/>
      <c r="BS703" s="18"/>
      <c r="BT703" s="18"/>
      <c r="BU703" s="18"/>
      <c r="BV703" s="18"/>
      <c r="BW703" s="18"/>
      <c r="BX703" s="18"/>
      <c r="BY703" s="18"/>
    </row>
    <row r="704" spans="1:77" s="50" customFormat="1" ht="11.25">
      <c r="A704" s="18"/>
      <c r="B704" s="18"/>
      <c r="C704" s="23"/>
      <c r="D704" s="23"/>
      <c r="E704" s="23"/>
      <c r="F704" s="18"/>
      <c r="G704" s="18"/>
      <c r="H704" s="18"/>
      <c r="I704" s="18"/>
      <c r="J704" s="18"/>
      <c r="K704" s="21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  <c r="BP704" s="18"/>
      <c r="BQ704" s="18"/>
      <c r="BR704" s="18"/>
      <c r="BS704" s="18"/>
      <c r="BT704" s="18"/>
      <c r="BU704" s="18"/>
      <c r="BV704" s="18"/>
      <c r="BW704" s="18"/>
      <c r="BX704" s="18"/>
      <c r="BY704" s="18"/>
    </row>
    <row r="705" spans="1:77" s="50" customFormat="1" ht="11.25">
      <c r="A705" s="18"/>
      <c r="B705" s="18"/>
      <c r="C705" s="23"/>
      <c r="D705" s="23"/>
      <c r="E705" s="23"/>
      <c r="F705" s="18"/>
      <c r="G705" s="18"/>
      <c r="H705" s="18"/>
      <c r="I705" s="18"/>
      <c r="J705" s="18"/>
      <c r="K705" s="21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  <c r="BS705" s="18"/>
      <c r="BT705" s="18"/>
      <c r="BU705" s="18"/>
      <c r="BV705" s="18"/>
      <c r="BW705" s="18"/>
      <c r="BX705" s="18"/>
      <c r="BY705" s="18"/>
    </row>
    <row r="706" spans="1:77" s="50" customFormat="1" ht="11.25">
      <c r="A706" s="18"/>
      <c r="B706" s="18"/>
      <c r="C706" s="23"/>
      <c r="D706" s="23"/>
      <c r="E706" s="23"/>
      <c r="F706" s="18"/>
      <c r="G706" s="18"/>
      <c r="H706" s="18"/>
      <c r="I706" s="18"/>
      <c r="J706" s="18"/>
      <c r="K706" s="21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8"/>
      <c r="BQ706" s="18"/>
      <c r="BR706" s="18"/>
      <c r="BS706" s="18"/>
      <c r="BT706" s="18"/>
      <c r="BU706" s="18"/>
      <c r="BV706" s="18"/>
      <c r="BW706" s="18"/>
      <c r="BX706" s="18"/>
      <c r="BY706" s="18"/>
    </row>
    <row r="707" spans="1:77" s="50" customFormat="1" ht="11.25">
      <c r="A707" s="18"/>
      <c r="B707" s="18"/>
      <c r="C707" s="23"/>
      <c r="D707" s="23"/>
      <c r="E707" s="23"/>
      <c r="F707" s="18"/>
      <c r="G707" s="18"/>
      <c r="H707" s="18"/>
      <c r="I707" s="18"/>
      <c r="J707" s="18"/>
      <c r="K707" s="21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  <c r="BP707" s="18"/>
      <c r="BQ707" s="18"/>
      <c r="BR707" s="18"/>
      <c r="BS707" s="18"/>
      <c r="BT707" s="18"/>
      <c r="BU707" s="18"/>
      <c r="BV707" s="18"/>
      <c r="BW707" s="18"/>
      <c r="BX707" s="18"/>
      <c r="BY707" s="18"/>
    </row>
    <row r="708" spans="1:77" s="50" customFormat="1" ht="11.25">
      <c r="A708" s="18"/>
      <c r="B708" s="18"/>
      <c r="C708" s="23"/>
      <c r="D708" s="23"/>
      <c r="E708" s="23"/>
      <c r="F708" s="18"/>
      <c r="G708" s="18"/>
      <c r="H708" s="18"/>
      <c r="I708" s="18"/>
      <c r="J708" s="18"/>
      <c r="K708" s="21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  <c r="BR708" s="18"/>
      <c r="BS708" s="18"/>
      <c r="BT708" s="18"/>
      <c r="BU708" s="18"/>
      <c r="BV708" s="18"/>
      <c r="BW708" s="18"/>
      <c r="BX708" s="18"/>
      <c r="BY708" s="18"/>
    </row>
    <row r="709" spans="1:77" s="50" customFormat="1" ht="11.25">
      <c r="A709" s="18"/>
      <c r="B709" s="18"/>
      <c r="C709" s="23"/>
      <c r="D709" s="23"/>
      <c r="E709" s="23"/>
      <c r="F709" s="18"/>
      <c r="G709" s="18"/>
      <c r="H709" s="18"/>
      <c r="I709" s="18"/>
      <c r="J709" s="18"/>
      <c r="K709" s="21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  <c r="BM709" s="18"/>
      <c r="BN709" s="18"/>
      <c r="BO709" s="18"/>
      <c r="BP709" s="18"/>
      <c r="BQ709" s="18"/>
      <c r="BR709" s="18"/>
      <c r="BS709" s="18"/>
      <c r="BT709" s="18"/>
      <c r="BU709" s="18"/>
      <c r="BV709" s="18"/>
      <c r="BW709" s="18"/>
      <c r="BX709" s="18"/>
      <c r="BY709" s="18"/>
    </row>
    <row r="710" spans="1:77" s="50" customFormat="1" ht="11.25">
      <c r="A710" s="18"/>
      <c r="B710" s="18"/>
      <c r="C710" s="23"/>
      <c r="D710" s="23"/>
      <c r="E710" s="23"/>
      <c r="F710" s="18"/>
      <c r="G710" s="18"/>
      <c r="H710" s="18"/>
      <c r="I710" s="18"/>
      <c r="J710" s="18"/>
      <c r="K710" s="21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  <c r="BS710" s="18"/>
      <c r="BT710" s="18"/>
      <c r="BU710" s="18"/>
      <c r="BV710" s="18"/>
      <c r="BW710" s="18"/>
      <c r="BX710" s="18"/>
      <c r="BY710" s="18"/>
    </row>
    <row r="711" spans="1:77" s="50" customFormat="1" ht="11.25">
      <c r="A711" s="18"/>
      <c r="B711" s="18"/>
      <c r="C711" s="23"/>
      <c r="D711" s="23"/>
      <c r="E711" s="23"/>
      <c r="F711" s="18"/>
      <c r="G711" s="18"/>
      <c r="H711" s="18"/>
      <c r="I711" s="18"/>
      <c r="J711" s="18"/>
      <c r="K711" s="21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  <c r="BP711" s="18"/>
      <c r="BQ711" s="18"/>
      <c r="BR711" s="18"/>
      <c r="BS711" s="18"/>
      <c r="BT711" s="18"/>
      <c r="BU711" s="18"/>
      <c r="BV711" s="18"/>
      <c r="BW711" s="18"/>
      <c r="BX711" s="18"/>
      <c r="BY711" s="18"/>
    </row>
    <row r="712" spans="1:77" s="50" customFormat="1" ht="11.25">
      <c r="A712" s="18"/>
      <c r="B712" s="18"/>
      <c r="C712" s="23"/>
      <c r="D712" s="23"/>
      <c r="E712" s="23"/>
      <c r="F712" s="18"/>
      <c r="G712" s="18"/>
      <c r="H712" s="18"/>
      <c r="I712" s="18"/>
      <c r="J712" s="18"/>
      <c r="K712" s="21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  <c r="BM712" s="18"/>
      <c r="BN712" s="18"/>
      <c r="BO712" s="18"/>
      <c r="BP712" s="18"/>
      <c r="BQ712" s="18"/>
      <c r="BR712" s="18"/>
      <c r="BS712" s="18"/>
      <c r="BT712" s="18"/>
      <c r="BU712" s="18"/>
      <c r="BV712" s="18"/>
      <c r="BW712" s="18"/>
      <c r="BX712" s="18"/>
      <c r="BY712" s="18"/>
    </row>
    <row r="713" spans="1:77" s="50" customFormat="1" ht="11.25">
      <c r="A713" s="18"/>
      <c r="B713" s="18"/>
      <c r="C713" s="23"/>
      <c r="D713" s="23"/>
      <c r="E713" s="23"/>
      <c r="F713" s="18"/>
      <c r="G713" s="18"/>
      <c r="H713" s="18"/>
      <c r="I713" s="18"/>
      <c r="J713" s="18"/>
      <c r="K713" s="21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  <c r="BS713" s="18"/>
      <c r="BT713" s="18"/>
      <c r="BU713" s="18"/>
      <c r="BV713" s="18"/>
      <c r="BW713" s="18"/>
      <c r="BX713" s="18"/>
      <c r="BY713" s="18"/>
    </row>
    <row r="714" spans="1:77" s="50" customFormat="1" ht="11.25">
      <c r="A714" s="18"/>
      <c r="B714" s="18"/>
      <c r="C714" s="23"/>
      <c r="D714" s="23"/>
      <c r="E714" s="23"/>
      <c r="F714" s="18"/>
      <c r="G714" s="18"/>
      <c r="H714" s="18"/>
      <c r="I714" s="18"/>
      <c r="J714" s="18"/>
      <c r="K714" s="21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  <c r="BS714" s="18"/>
      <c r="BT714" s="18"/>
      <c r="BU714" s="18"/>
      <c r="BV714" s="18"/>
      <c r="BW714" s="18"/>
      <c r="BX714" s="18"/>
      <c r="BY714" s="18"/>
    </row>
    <row r="715" spans="1:77" s="50" customFormat="1" ht="11.25">
      <c r="A715" s="18"/>
      <c r="B715" s="18"/>
      <c r="C715" s="23"/>
      <c r="D715" s="23"/>
      <c r="E715" s="23"/>
      <c r="F715" s="18"/>
      <c r="G715" s="18"/>
      <c r="H715" s="18"/>
      <c r="I715" s="18"/>
      <c r="J715" s="18"/>
      <c r="K715" s="21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  <c r="BS715" s="18"/>
      <c r="BT715" s="18"/>
      <c r="BU715" s="18"/>
      <c r="BV715" s="18"/>
      <c r="BW715" s="18"/>
      <c r="BX715" s="18"/>
      <c r="BY715" s="18"/>
    </row>
    <row r="716" spans="1:77" s="50" customFormat="1" ht="11.25">
      <c r="A716" s="18"/>
      <c r="B716" s="18"/>
      <c r="C716" s="23"/>
      <c r="D716" s="23"/>
      <c r="E716" s="23"/>
      <c r="F716" s="18"/>
      <c r="G716" s="18"/>
      <c r="H716" s="18"/>
      <c r="I716" s="18"/>
      <c r="J716" s="18"/>
      <c r="K716" s="21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8"/>
      <c r="BQ716" s="18"/>
      <c r="BR716" s="18"/>
      <c r="BS716" s="18"/>
      <c r="BT716" s="18"/>
      <c r="BU716" s="18"/>
      <c r="BV716" s="18"/>
      <c r="BW716" s="18"/>
      <c r="BX716" s="18"/>
      <c r="BY716" s="18"/>
    </row>
    <row r="717" spans="1:77" s="50" customFormat="1" ht="11.25">
      <c r="A717" s="18"/>
      <c r="B717" s="18"/>
      <c r="C717" s="23"/>
      <c r="D717" s="23"/>
      <c r="E717" s="23"/>
      <c r="F717" s="18"/>
      <c r="G717" s="18"/>
      <c r="H717" s="18"/>
      <c r="I717" s="18"/>
      <c r="J717" s="18"/>
      <c r="K717" s="21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  <c r="BR717" s="18"/>
      <c r="BS717" s="18"/>
      <c r="BT717" s="18"/>
      <c r="BU717" s="18"/>
      <c r="BV717" s="18"/>
      <c r="BW717" s="18"/>
      <c r="BX717" s="18"/>
      <c r="BY717" s="18"/>
    </row>
    <row r="718" spans="1:77" s="50" customFormat="1" ht="11.25">
      <c r="A718" s="18"/>
      <c r="B718" s="18"/>
      <c r="C718" s="23"/>
      <c r="D718" s="23"/>
      <c r="E718" s="23"/>
      <c r="F718" s="18"/>
      <c r="G718" s="18"/>
      <c r="H718" s="18"/>
      <c r="I718" s="18"/>
      <c r="J718" s="18"/>
      <c r="K718" s="21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8"/>
      <c r="BQ718" s="18"/>
      <c r="BR718" s="18"/>
      <c r="BS718" s="18"/>
      <c r="BT718" s="18"/>
      <c r="BU718" s="18"/>
      <c r="BV718" s="18"/>
      <c r="BW718" s="18"/>
      <c r="BX718" s="18"/>
      <c r="BY718" s="18"/>
    </row>
    <row r="719" spans="1:77" s="50" customFormat="1" ht="11.25">
      <c r="A719" s="18"/>
      <c r="B719" s="18"/>
      <c r="C719" s="23"/>
      <c r="D719" s="23"/>
      <c r="E719" s="23"/>
      <c r="F719" s="18"/>
      <c r="G719" s="18"/>
      <c r="H719" s="18"/>
      <c r="I719" s="18"/>
      <c r="J719" s="18"/>
      <c r="K719" s="21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  <c r="BR719" s="18"/>
      <c r="BS719" s="18"/>
      <c r="BT719" s="18"/>
      <c r="BU719" s="18"/>
      <c r="BV719" s="18"/>
      <c r="BW719" s="18"/>
      <c r="BX719" s="18"/>
      <c r="BY719" s="18"/>
    </row>
    <row r="720" spans="1:77" s="50" customFormat="1" ht="11.25">
      <c r="A720" s="18"/>
      <c r="B720" s="18"/>
      <c r="C720" s="23"/>
      <c r="D720" s="23"/>
      <c r="E720" s="23"/>
      <c r="F720" s="18"/>
      <c r="G720" s="18"/>
      <c r="H720" s="18"/>
      <c r="I720" s="18"/>
      <c r="J720" s="18"/>
      <c r="K720" s="21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8"/>
      <c r="BQ720" s="18"/>
      <c r="BR720" s="18"/>
      <c r="BS720" s="18"/>
      <c r="BT720" s="18"/>
      <c r="BU720" s="18"/>
      <c r="BV720" s="18"/>
      <c r="BW720" s="18"/>
      <c r="BX720" s="18"/>
      <c r="BY720" s="18"/>
    </row>
    <row r="721" spans="1:77" s="50" customFormat="1" ht="11.25">
      <c r="A721" s="18"/>
      <c r="B721" s="18"/>
      <c r="C721" s="23"/>
      <c r="D721" s="23"/>
      <c r="E721" s="23"/>
      <c r="F721" s="18"/>
      <c r="G721" s="18"/>
      <c r="H721" s="18"/>
      <c r="I721" s="18"/>
      <c r="J721" s="18"/>
      <c r="K721" s="21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  <c r="BM721" s="18"/>
      <c r="BN721" s="18"/>
      <c r="BO721" s="18"/>
      <c r="BP721" s="18"/>
      <c r="BQ721" s="18"/>
      <c r="BR721" s="18"/>
      <c r="BS721" s="18"/>
      <c r="BT721" s="18"/>
      <c r="BU721" s="18"/>
      <c r="BV721" s="18"/>
      <c r="BW721" s="18"/>
      <c r="BX721" s="18"/>
      <c r="BY721" s="18"/>
    </row>
    <row r="722" spans="1:77" s="50" customFormat="1" ht="11.25">
      <c r="A722" s="18"/>
      <c r="B722" s="18"/>
      <c r="C722" s="23"/>
      <c r="D722" s="23"/>
      <c r="E722" s="23"/>
      <c r="F722" s="18"/>
      <c r="G722" s="18"/>
      <c r="H722" s="18"/>
      <c r="I722" s="18"/>
      <c r="J722" s="18"/>
      <c r="K722" s="21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  <c r="BM722" s="18"/>
      <c r="BN722" s="18"/>
      <c r="BO722" s="18"/>
      <c r="BP722" s="18"/>
      <c r="BQ722" s="18"/>
      <c r="BR722" s="18"/>
      <c r="BS722" s="18"/>
      <c r="BT722" s="18"/>
      <c r="BU722" s="18"/>
      <c r="BV722" s="18"/>
      <c r="BW722" s="18"/>
      <c r="BX722" s="18"/>
      <c r="BY722" s="18"/>
    </row>
    <row r="723" spans="1:77" s="50" customFormat="1" ht="11.25">
      <c r="A723" s="18"/>
      <c r="B723" s="18"/>
      <c r="C723" s="23"/>
      <c r="D723" s="23"/>
      <c r="E723" s="23"/>
      <c r="F723" s="18"/>
      <c r="G723" s="18"/>
      <c r="H723" s="18"/>
      <c r="I723" s="18"/>
      <c r="J723" s="18"/>
      <c r="K723" s="21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  <c r="BM723" s="18"/>
      <c r="BN723" s="18"/>
      <c r="BO723" s="18"/>
      <c r="BP723" s="18"/>
      <c r="BQ723" s="18"/>
      <c r="BR723" s="18"/>
      <c r="BS723" s="18"/>
      <c r="BT723" s="18"/>
      <c r="BU723" s="18"/>
      <c r="BV723" s="18"/>
      <c r="BW723" s="18"/>
      <c r="BX723" s="18"/>
      <c r="BY723" s="18"/>
    </row>
    <row r="724" spans="1:77" s="50" customFormat="1" ht="11.25">
      <c r="A724" s="18"/>
      <c r="B724" s="18"/>
      <c r="C724" s="23"/>
      <c r="D724" s="23"/>
      <c r="E724" s="23"/>
      <c r="F724" s="18"/>
      <c r="G724" s="18"/>
      <c r="H724" s="18"/>
      <c r="I724" s="18"/>
      <c r="J724" s="18"/>
      <c r="K724" s="21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  <c r="BI724" s="18"/>
      <c r="BJ724" s="18"/>
      <c r="BK724" s="18"/>
      <c r="BL724" s="18"/>
      <c r="BM724" s="18"/>
      <c r="BN724" s="18"/>
      <c r="BO724" s="18"/>
      <c r="BP724" s="18"/>
      <c r="BQ724" s="18"/>
      <c r="BR724" s="18"/>
      <c r="BS724" s="18"/>
      <c r="BT724" s="18"/>
      <c r="BU724" s="18"/>
      <c r="BV724" s="18"/>
      <c r="BW724" s="18"/>
      <c r="BX724" s="18"/>
      <c r="BY724" s="18"/>
    </row>
    <row r="725" spans="1:77" s="50" customFormat="1" ht="11.25">
      <c r="A725" s="18"/>
      <c r="B725" s="18"/>
      <c r="C725" s="23"/>
      <c r="D725" s="23"/>
      <c r="E725" s="23"/>
      <c r="F725" s="18"/>
      <c r="G725" s="18"/>
      <c r="H725" s="18"/>
      <c r="I725" s="18"/>
      <c r="J725" s="18"/>
      <c r="K725" s="21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  <c r="BR725" s="18"/>
      <c r="BS725" s="18"/>
      <c r="BT725" s="18"/>
      <c r="BU725" s="18"/>
      <c r="BV725" s="18"/>
      <c r="BW725" s="18"/>
      <c r="BX725" s="18"/>
      <c r="BY725" s="18"/>
    </row>
    <row r="726" spans="1:77" s="50" customFormat="1" ht="11.25">
      <c r="A726" s="18"/>
      <c r="B726" s="18"/>
      <c r="C726" s="23"/>
      <c r="D726" s="23"/>
      <c r="E726" s="23"/>
      <c r="F726" s="18"/>
      <c r="G726" s="18"/>
      <c r="H726" s="18"/>
      <c r="I726" s="18"/>
      <c r="J726" s="18"/>
      <c r="K726" s="21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  <c r="BP726" s="18"/>
      <c r="BQ726" s="18"/>
      <c r="BR726" s="18"/>
      <c r="BS726" s="18"/>
      <c r="BT726" s="18"/>
      <c r="BU726" s="18"/>
      <c r="BV726" s="18"/>
      <c r="BW726" s="18"/>
      <c r="BX726" s="18"/>
      <c r="BY726" s="18"/>
    </row>
    <row r="727" spans="1:77" s="50" customFormat="1" ht="11.25">
      <c r="A727" s="18"/>
      <c r="B727" s="18"/>
      <c r="C727" s="23"/>
      <c r="D727" s="23"/>
      <c r="E727" s="23"/>
      <c r="F727" s="18"/>
      <c r="G727" s="18"/>
      <c r="H727" s="18"/>
      <c r="I727" s="18"/>
      <c r="J727" s="18"/>
      <c r="K727" s="21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  <c r="BM727" s="18"/>
      <c r="BN727" s="18"/>
      <c r="BO727" s="18"/>
      <c r="BP727" s="18"/>
      <c r="BQ727" s="18"/>
      <c r="BR727" s="18"/>
      <c r="BS727" s="18"/>
      <c r="BT727" s="18"/>
      <c r="BU727" s="18"/>
      <c r="BV727" s="18"/>
      <c r="BW727" s="18"/>
      <c r="BX727" s="18"/>
      <c r="BY727" s="18"/>
    </row>
    <row r="728" spans="1:77" s="50" customFormat="1" ht="11.25">
      <c r="A728" s="18"/>
      <c r="B728" s="18"/>
      <c r="C728" s="23"/>
      <c r="D728" s="23"/>
      <c r="E728" s="23"/>
      <c r="F728" s="18"/>
      <c r="G728" s="18"/>
      <c r="H728" s="18"/>
      <c r="I728" s="18"/>
      <c r="J728" s="18"/>
      <c r="K728" s="21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  <c r="BM728" s="18"/>
      <c r="BN728" s="18"/>
      <c r="BO728" s="18"/>
      <c r="BP728" s="18"/>
      <c r="BQ728" s="18"/>
      <c r="BR728" s="18"/>
      <c r="BS728" s="18"/>
      <c r="BT728" s="18"/>
      <c r="BU728" s="18"/>
      <c r="BV728" s="18"/>
      <c r="BW728" s="18"/>
      <c r="BX728" s="18"/>
      <c r="BY728" s="18"/>
    </row>
    <row r="729" spans="1:77" s="50" customFormat="1" ht="11.25">
      <c r="A729" s="18"/>
      <c r="B729" s="18"/>
      <c r="C729" s="23"/>
      <c r="D729" s="23"/>
      <c r="E729" s="23"/>
      <c r="F729" s="18"/>
      <c r="G729" s="18"/>
      <c r="H729" s="18"/>
      <c r="I729" s="18"/>
      <c r="J729" s="18"/>
      <c r="K729" s="21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  <c r="BP729" s="18"/>
      <c r="BQ729" s="18"/>
      <c r="BR729" s="18"/>
      <c r="BS729" s="18"/>
      <c r="BT729" s="18"/>
      <c r="BU729" s="18"/>
      <c r="BV729" s="18"/>
      <c r="BW729" s="18"/>
      <c r="BX729" s="18"/>
      <c r="BY729" s="18"/>
    </row>
    <row r="730" spans="1:77" s="50" customFormat="1" ht="11.25">
      <c r="A730" s="18"/>
      <c r="B730" s="18"/>
      <c r="C730" s="23"/>
      <c r="D730" s="23"/>
      <c r="E730" s="23"/>
      <c r="F730" s="18"/>
      <c r="G730" s="18"/>
      <c r="H730" s="18"/>
      <c r="I730" s="18"/>
      <c r="J730" s="18"/>
      <c r="K730" s="21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  <c r="BM730" s="18"/>
      <c r="BN730" s="18"/>
      <c r="BO730" s="18"/>
      <c r="BP730" s="18"/>
      <c r="BQ730" s="18"/>
      <c r="BR730" s="18"/>
      <c r="BS730" s="18"/>
      <c r="BT730" s="18"/>
      <c r="BU730" s="18"/>
      <c r="BV730" s="18"/>
      <c r="BW730" s="18"/>
      <c r="BX730" s="18"/>
      <c r="BY730" s="18"/>
    </row>
    <row r="731" spans="1:77" s="50" customFormat="1" ht="11.25">
      <c r="A731" s="18"/>
      <c r="B731" s="18"/>
      <c r="C731" s="23"/>
      <c r="D731" s="23"/>
      <c r="E731" s="23"/>
      <c r="F731" s="18"/>
      <c r="G731" s="18"/>
      <c r="H731" s="18"/>
      <c r="I731" s="18"/>
      <c r="J731" s="18"/>
      <c r="K731" s="21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8"/>
      <c r="BQ731" s="18"/>
      <c r="BR731" s="18"/>
      <c r="BS731" s="18"/>
      <c r="BT731" s="18"/>
      <c r="BU731" s="18"/>
      <c r="BV731" s="18"/>
      <c r="BW731" s="18"/>
      <c r="BX731" s="18"/>
      <c r="BY731" s="18"/>
    </row>
    <row r="732" spans="1:77" s="50" customFormat="1" ht="11.25">
      <c r="A732" s="18"/>
      <c r="B732" s="18"/>
      <c r="C732" s="23"/>
      <c r="D732" s="23"/>
      <c r="E732" s="23"/>
      <c r="F732" s="18"/>
      <c r="G732" s="18"/>
      <c r="H732" s="18"/>
      <c r="I732" s="18"/>
      <c r="J732" s="18"/>
      <c r="K732" s="21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  <c r="BM732" s="18"/>
      <c r="BN732" s="18"/>
      <c r="BO732" s="18"/>
      <c r="BP732" s="18"/>
      <c r="BQ732" s="18"/>
      <c r="BR732" s="18"/>
      <c r="BS732" s="18"/>
      <c r="BT732" s="18"/>
      <c r="BU732" s="18"/>
      <c r="BV732" s="18"/>
      <c r="BW732" s="18"/>
      <c r="BX732" s="18"/>
      <c r="BY732" s="18"/>
    </row>
    <row r="733" spans="1:77" s="50" customFormat="1" ht="11.25">
      <c r="A733" s="18"/>
      <c r="B733" s="18"/>
      <c r="C733" s="23"/>
      <c r="D733" s="23"/>
      <c r="E733" s="23"/>
      <c r="F733" s="18"/>
      <c r="G733" s="18"/>
      <c r="H733" s="18"/>
      <c r="I733" s="18"/>
      <c r="J733" s="18"/>
      <c r="K733" s="21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8"/>
      <c r="BL733" s="18"/>
      <c r="BM733" s="18"/>
      <c r="BN733" s="18"/>
      <c r="BO733" s="18"/>
      <c r="BP733" s="18"/>
      <c r="BQ733" s="18"/>
      <c r="BR733" s="18"/>
      <c r="BS733" s="18"/>
      <c r="BT733" s="18"/>
      <c r="BU733" s="18"/>
      <c r="BV733" s="18"/>
      <c r="BW733" s="18"/>
      <c r="BX733" s="18"/>
      <c r="BY733" s="18"/>
    </row>
    <row r="734" spans="1:77" s="50" customFormat="1" ht="11.25">
      <c r="A734" s="18"/>
      <c r="B734" s="18"/>
      <c r="C734" s="23"/>
      <c r="D734" s="23"/>
      <c r="E734" s="23"/>
      <c r="F734" s="18"/>
      <c r="G734" s="18"/>
      <c r="H734" s="18"/>
      <c r="I734" s="18"/>
      <c r="J734" s="18"/>
      <c r="K734" s="21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  <c r="BI734" s="18"/>
      <c r="BJ734" s="18"/>
      <c r="BK734" s="18"/>
      <c r="BL734" s="18"/>
      <c r="BM734" s="18"/>
      <c r="BN734" s="18"/>
      <c r="BO734" s="18"/>
      <c r="BP734" s="18"/>
      <c r="BQ734" s="18"/>
      <c r="BR734" s="18"/>
      <c r="BS734" s="18"/>
      <c r="BT734" s="18"/>
      <c r="BU734" s="18"/>
      <c r="BV734" s="18"/>
      <c r="BW734" s="18"/>
      <c r="BX734" s="18"/>
      <c r="BY734" s="18"/>
    </row>
    <row r="735" spans="1:77" s="50" customFormat="1" ht="11.25">
      <c r="A735" s="18"/>
      <c r="B735" s="18"/>
      <c r="C735" s="23"/>
      <c r="D735" s="23"/>
      <c r="E735" s="23"/>
      <c r="F735" s="18"/>
      <c r="G735" s="18"/>
      <c r="H735" s="18"/>
      <c r="I735" s="18"/>
      <c r="J735" s="18"/>
      <c r="K735" s="21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  <c r="BI735" s="18"/>
      <c r="BJ735" s="18"/>
      <c r="BK735" s="18"/>
      <c r="BL735" s="18"/>
      <c r="BM735" s="18"/>
      <c r="BN735" s="18"/>
      <c r="BO735" s="18"/>
      <c r="BP735" s="18"/>
      <c r="BQ735" s="18"/>
      <c r="BR735" s="18"/>
      <c r="BS735" s="18"/>
      <c r="BT735" s="18"/>
      <c r="BU735" s="18"/>
      <c r="BV735" s="18"/>
      <c r="BW735" s="18"/>
      <c r="BX735" s="18"/>
      <c r="BY735" s="18"/>
    </row>
    <row r="736" spans="1:77" s="50" customFormat="1" ht="11.25">
      <c r="A736" s="18"/>
      <c r="B736" s="18"/>
      <c r="C736" s="23"/>
      <c r="D736" s="23"/>
      <c r="E736" s="23"/>
      <c r="F736" s="18"/>
      <c r="G736" s="18"/>
      <c r="H736" s="18"/>
      <c r="I736" s="18"/>
      <c r="J736" s="18"/>
      <c r="K736" s="21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8"/>
      <c r="BL736" s="18"/>
      <c r="BM736" s="18"/>
      <c r="BN736" s="18"/>
      <c r="BO736" s="18"/>
      <c r="BP736" s="18"/>
      <c r="BQ736" s="18"/>
      <c r="BR736" s="18"/>
      <c r="BS736" s="18"/>
      <c r="BT736" s="18"/>
      <c r="BU736" s="18"/>
      <c r="BV736" s="18"/>
      <c r="BW736" s="18"/>
      <c r="BX736" s="18"/>
      <c r="BY736" s="18"/>
    </row>
    <row r="737" spans="1:77" s="50" customFormat="1" ht="11.25">
      <c r="A737" s="18"/>
      <c r="B737" s="18"/>
      <c r="C737" s="23"/>
      <c r="D737" s="23"/>
      <c r="E737" s="23"/>
      <c r="F737" s="18"/>
      <c r="G737" s="18"/>
      <c r="H737" s="18"/>
      <c r="I737" s="18"/>
      <c r="J737" s="18"/>
      <c r="K737" s="21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  <c r="BM737" s="18"/>
      <c r="BN737" s="18"/>
      <c r="BO737" s="18"/>
      <c r="BP737" s="18"/>
      <c r="BQ737" s="18"/>
      <c r="BR737" s="18"/>
      <c r="BS737" s="18"/>
      <c r="BT737" s="18"/>
      <c r="BU737" s="18"/>
      <c r="BV737" s="18"/>
      <c r="BW737" s="18"/>
      <c r="BX737" s="18"/>
      <c r="BY737" s="18"/>
    </row>
    <row r="738" spans="1:77" s="50" customFormat="1" ht="11.25">
      <c r="A738" s="18"/>
      <c r="B738" s="18"/>
      <c r="C738" s="23"/>
      <c r="D738" s="23"/>
      <c r="E738" s="23"/>
      <c r="F738" s="18"/>
      <c r="G738" s="18"/>
      <c r="H738" s="18"/>
      <c r="I738" s="18"/>
      <c r="J738" s="18"/>
      <c r="K738" s="21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  <c r="BI738" s="18"/>
      <c r="BJ738" s="18"/>
      <c r="BK738" s="18"/>
      <c r="BL738" s="18"/>
      <c r="BM738" s="18"/>
      <c r="BN738" s="18"/>
      <c r="BO738" s="18"/>
      <c r="BP738" s="18"/>
      <c r="BQ738" s="18"/>
      <c r="BR738" s="18"/>
      <c r="BS738" s="18"/>
      <c r="BT738" s="18"/>
      <c r="BU738" s="18"/>
      <c r="BV738" s="18"/>
      <c r="BW738" s="18"/>
      <c r="BX738" s="18"/>
      <c r="BY738" s="18"/>
    </row>
    <row r="739" spans="1:77" s="50" customFormat="1" ht="11.25">
      <c r="A739" s="18"/>
      <c r="B739" s="18"/>
      <c r="C739" s="23"/>
      <c r="D739" s="23"/>
      <c r="E739" s="23"/>
      <c r="F739" s="18"/>
      <c r="G739" s="18"/>
      <c r="H739" s="18"/>
      <c r="I739" s="18"/>
      <c r="J739" s="18"/>
      <c r="K739" s="21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8"/>
      <c r="BL739" s="18"/>
      <c r="BM739" s="18"/>
      <c r="BN739" s="18"/>
      <c r="BO739" s="18"/>
      <c r="BP739" s="18"/>
      <c r="BQ739" s="18"/>
      <c r="BR739" s="18"/>
      <c r="BS739" s="18"/>
      <c r="BT739" s="18"/>
      <c r="BU739" s="18"/>
      <c r="BV739" s="18"/>
      <c r="BW739" s="18"/>
      <c r="BX739" s="18"/>
      <c r="BY739" s="18"/>
    </row>
    <row r="740" spans="1:77" s="50" customFormat="1" ht="11.25">
      <c r="A740" s="18"/>
      <c r="B740" s="18"/>
      <c r="C740" s="23"/>
      <c r="D740" s="23"/>
      <c r="E740" s="23"/>
      <c r="F740" s="18"/>
      <c r="G740" s="18"/>
      <c r="H740" s="18"/>
      <c r="I740" s="18"/>
      <c r="J740" s="18"/>
      <c r="K740" s="21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  <c r="BM740" s="18"/>
      <c r="BN740" s="18"/>
      <c r="BO740" s="18"/>
      <c r="BP740" s="18"/>
      <c r="BQ740" s="18"/>
      <c r="BR740" s="18"/>
      <c r="BS740" s="18"/>
      <c r="BT740" s="18"/>
      <c r="BU740" s="18"/>
      <c r="BV740" s="18"/>
      <c r="BW740" s="18"/>
      <c r="BX740" s="18"/>
      <c r="BY740" s="18"/>
    </row>
    <row r="741" spans="1:77" s="50" customFormat="1" ht="11.25">
      <c r="A741" s="18"/>
      <c r="B741" s="18"/>
      <c r="C741" s="23"/>
      <c r="D741" s="23"/>
      <c r="E741" s="23"/>
      <c r="F741" s="18"/>
      <c r="G741" s="18"/>
      <c r="H741" s="18"/>
      <c r="I741" s="18"/>
      <c r="J741" s="18"/>
      <c r="K741" s="21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  <c r="BI741" s="18"/>
      <c r="BJ741" s="18"/>
      <c r="BK741" s="18"/>
      <c r="BL741" s="18"/>
      <c r="BM741" s="18"/>
      <c r="BN741" s="18"/>
      <c r="BO741" s="18"/>
      <c r="BP741" s="18"/>
      <c r="BQ741" s="18"/>
      <c r="BR741" s="18"/>
      <c r="BS741" s="18"/>
      <c r="BT741" s="18"/>
      <c r="BU741" s="18"/>
      <c r="BV741" s="18"/>
      <c r="BW741" s="18"/>
      <c r="BX741" s="18"/>
      <c r="BY741" s="18"/>
    </row>
    <row r="742" spans="1:77" s="50" customFormat="1" ht="11.25">
      <c r="A742" s="18"/>
      <c r="B742" s="18"/>
      <c r="C742" s="23"/>
      <c r="D742" s="23"/>
      <c r="E742" s="23"/>
      <c r="F742" s="18"/>
      <c r="G742" s="18"/>
      <c r="H742" s="18"/>
      <c r="I742" s="18"/>
      <c r="J742" s="18"/>
      <c r="K742" s="21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  <c r="BM742" s="18"/>
      <c r="BN742" s="18"/>
      <c r="BO742" s="18"/>
      <c r="BP742" s="18"/>
      <c r="BQ742" s="18"/>
      <c r="BR742" s="18"/>
      <c r="BS742" s="18"/>
      <c r="BT742" s="18"/>
      <c r="BU742" s="18"/>
      <c r="BV742" s="18"/>
      <c r="BW742" s="18"/>
      <c r="BX742" s="18"/>
      <c r="BY742" s="18"/>
    </row>
    <row r="743" spans="1:77" s="50" customFormat="1" ht="11.25">
      <c r="A743" s="18"/>
      <c r="B743" s="18"/>
      <c r="C743" s="23"/>
      <c r="D743" s="23"/>
      <c r="E743" s="23"/>
      <c r="F743" s="18"/>
      <c r="G743" s="18"/>
      <c r="H743" s="18"/>
      <c r="I743" s="18"/>
      <c r="J743" s="18"/>
      <c r="K743" s="21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8"/>
      <c r="BL743" s="18"/>
      <c r="BM743" s="18"/>
      <c r="BN743" s="18"/>
      <c r="BO743" s="18"/>
      <c r="BP743" s="18"/>
      <c r="BQ743" s="18"/>
      <c r="BR743" s="18"/>
      <c r="BS743" s="18"/>
      <c r="BT743" s="18"/>
      <c r="BU743" s="18"/>
      <c r="BV743" s="18"/>
      <c r="BW743" s="18"/>
      <c r="BX743" s="18"/>
      <c r="BY743" s="18"/>
    </row>
    <row r="744" spans="1:77" s="50" customFormat="1" ht="11.25">
      <c r="A744" s="18"/>
      <c r="B744" s="18"/>
      <c r="C744" s="23"/>
      <c r="D744" s="23"/>
      <c r="E744" s="23"/>
      <c r="F744" s="18"/>
      <c r="G744" s="18"/>
      <c r="H744" s="18"/>
      <c r="I744" s="18"/>
      <c r="J744" s="18"/>
      <c r="K744" s="21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  <c r="BI744" s="18"/>
      <c r="BJ744" s="18"/>
      <c r="BK744" s="18"/>
      <c r="BL744" s="18"/>
      <c r="BM744" s="18"/>
      <c r="BN744" s="18"/>
      <c r="BO744" s="18"/>
      <c r="BP744" s="18"/>
      <c r="BQ744" s="18"/>
      <c r="BR744" s="18"/>
      <c r="BS744" s="18"/>
      <c r="BT744" s="18"/>
      <c r="BU744" s="18"/>
      <c r="BV744" s="18"/>
      <c r="BW744" s="18"/>
      <c r="BX744" s="18"/>
      <c r="BY744" s="18"/>
    </row>
    <row r="745" spans="1:77" s="50" customFormat="1" ht="11.25">
      <c r="A745" s="18"/>
      <c r="B745" s="18"/>
      <c r="C745" s="23"/>
      <c r="D745" s="23"/>
      <c r="E745" s="23"/>
      <c r="F745" s="18"/>
      <c r="G745" s="18"/>
      <c r="H745" s="18"/>
      <c r="I745" s="18"/>
      <c r="J745" s="18"/>
      <c r="K745" s="21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  <c r="BI745" s="18"/>
      <c r="BJ745" s="18"/>
      <c r="BK745" s="18"/>
      <c r="BL745" s="18"/>
      <c r="BM745" s="18"/>
      <c r="BN745" s="18"/>
      <c r="BO745" s="18"/>
      <c r="BP745" s="18"/>
      <c r="BQ745" s="18"/>
      <c r="BR745" s="18"/>
      <c r="BS745" s="18"/>
      <c r="BT745" s="18"/>
      <c r="BU745" s="18"/>
      <c r="BV745" s="18"/>
      <c r="BW745" s="18"/>
      <c r="BX745" s="18"/>
      <c r="BY745" s="18"/>
    </row>
    <row r="746" spans="1:77" s="50" customFormat="1" ht="11.25">
      <c r="A746" s="18"/>
      <c r="B746" s="18"/>
      <c r="C746" s="23"/>
      <c r="D746" s="23"/>
      <c r="E746" s="23"/>
      <c r="F746" s="18"/>
      <c r="G746" s="18"/>
      <c r="H746" s="18"/>
      <c r="I746" s="18"/>
      <c r="J746" s="18"/>
      <c r="K746" s="21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  <c r="BI746" s="18"/>
      <c r="BJ746" s="18"/>
      <c r="BK746" s="18"/>
      <c r="BL746" s="18"/>
      <c r="BM746" s="18"/>
      <c r="BN746" s="18"/>
      <c r="BO746" s="18"/>
      <c r="BP746" s="18"/>
      <c r="BQ746" s="18"/>
      <c r="BR746" s="18"/>
      <c r="BS746" s="18"/>
      <c r="BT746" s="18"/>
      <c r="BU746" s="18"/>
      <c r="BV746" s="18"/>
      <c r="BW746" s="18"/>
      <c r="BX746" s="18"/>
      <c r="BY746" s="18"/>
    </row>
    <row r="747" spans="1:77" s="50" customFormat="1" ht="11.25">
      <c r="A747" s="18"/>
      <c r="B747" s="18"/>
      <c r="C747" s="23"/>
      <c r="D747" s="23"/>
      <c r="E747" s="23"/>
      <c r="F747" s="18"/>
      <c r="G747" s="18"/>
      <c r="H747" s="18"/>
      <c r="I747" s="18"/>
      <c r="J747" s="18"/>
      <c r="K747" s="21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8"/>
      <c r="BL747" s="18"/>
      <c r="BM747" s="18"/>
      <c r="BN747" s="18"/>
      <c r="BO747" s="18"/>
      <c r="BP747" s="18"/>
      <c r="BQ747" s="18"/>
      <c r="BR747" s="18"/>
      <c r="BS747" s="18"/>
      <c r="BT747" s="18"/>
      <c r="BU747" s="18"/>
      <c r="BV747" s="18"/>
      <c r="BW747" s="18"/>
      <c r="BX747" s="18"/>
      <c r="BY747" s="18"/>
    </row>
    <row r="748" spans="1:77" s="50" customFormat="1" ht="11.25">
      <c r="A748" s="18"/>
      <c r="B748" s="18"/>
      <c r="C748" s="23"/>
      <c r="D748" s="23"/>
      <c r="E748" s="23"/>
      <c r="F748" s="18"/>
      <c r="G748" s="18"/>
      <c r="H748" s="18"/>
      <c r="I748" s="18"/>
      <c r="J748" s="18"/>
      <c r="K748" s="21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  <c r="BM748" s="18"/>
      <c r="BN748" s="18"/>
      <c r="BO748" s="18"/>
      <c r="BP748" s="18"/>
      <c r="BQ748" s="18"/>
      <c r="BR748" s="18"/>
      <c r="BS748" s="18"/>
      <c r="BT748" s="18"/>
      <c r="BU748" s="18"/>
      <c r="BV748" s="18"/>
      <c r="BW748" s="18"/>
      <c r="BX748" s="18"/>
      <c r="BY748" s="18"/>
    </row>
    <row r="749" spans="1:77" s="50" customFormat="1" ht="11.25">
      <c r="A749" s="18"/>
      <c r="B749" s="18"/>
      <c r="C749" s="23"/>
      <c r="D749" s="23"/>
      <c r="E749" s="23"/>
      <c r="F749" s="18"/>
      <c r="G749" s="18"/>
      <c r="H749" s="18"/>
      <c r="I749" s="18"/>
      <c r="J749" s="18"/>
      <c r="K749" s="21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8"/>
      <c r="BL749" s="18"/>
      <c r="BM749" s="18"/>
      <c r="BN749" s="18"/>
      <c r="BO749" s="18"/>
      <c r="BP749" s="18"/>
      <c r="BQ749" s="18"/>
      <c r="BR749" s="18"/>
      <c r="BS749" s="18"/>
      <c r="BT749" s="18"/>
      <c r="BU749" s="18"/>
      <c r="BV749" s="18"/>
      <c r="BW749" s="18"/>
      <c r="BX749" s="18"/>
      <c r="BY749" s="18"/>
    </row>
    <row r="750" spans="1:77" s="50" customFormat="1" ht="11.25">
      <c r="A750" s="18"/>
      <c r="B750" s="18"/>
      <c r="C750" s="23"/>
      <c r="D750" s="23"/>
      <c r="E750" s="23"/>
      <c r="F750" s="18"/>
      <c r="G750" s="18"/>
      <c r="H750" s="18"/>
      <c r="I750" s="18"/>
      <c r="J750" s="18"/>
      <c r="K750" s="21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  <c r="BU750" s="18"/>
      <c r="BV750" s="18"/>
      <c r="BW750" s="18"/>
      <c r="BX750" s="18"/>
      <c r="BY750" s="18"/>
    </row>
    <row r="751" spans="1:77" s="50" customFormat="1" ht="11.25">
      <c r="A751" s="18"/>
      <c r="B751" s="18"/>
      <c r="C751" s="23"/>
      <c r="D751" s="23"/>
      <c r="E751" s="23"/>
      <c r="F751" s="18"/>
      <c r="G751" s="18"/>
      <c r="H751" s="18"/>
      <c r="I751" s="18"/>
      <c r="J751" s="18"/>
      <c r="K751" s="21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  <c r="BI751" s="18"/>
      <c r="BJ751" s="18"/>
      <c r="BK751" s="18"/>
      <c r="BL751" s="18"/>
      <c r="BM751" s="18"/>
      <c r="BN751" s="18"/>
      <c r="BO751" s="18"/>
      <c r="BP751" s="18"/>
      <c r="BQ751" s="18"/>
      <c r="BR751" s="18"/>
      <c r="BS751" s="18"/>
      <c r="BT751" s="18"/>
      <c r="BU751" s="18"/>
      <c r="BV751" s="18"/>
      <c r="BW751" s="18"/>
      <c r="BX751" s="18"/>
      <c r="BY751" s="18"/>
    </row>
    <row r="752" spans="1:77" s="50" customFormat="1" ht="11.25">
      <c r="A752" s="18"/>
      <c r="B752" s="18"/>
      <c r="C752" s="23"/>
      <c r="D752" s="23"/>
      <c r="E752" s="23"/>
      <c r="F752" s="18"/>
      <c r="G752" s="18"/>
      <c r="H752" s="18"/>
      <c r="I752" s="18"/>
      <c r="J752" s="18"/>
      <c r="K752" s="21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8"/>
      <c r="BL752" s="18"/>
      <c r="BM752" s="18"/>
      <c r="BN752" s="18"/>
      <c r="BO752" s="18"/>
      <c r="BP752" s="18"/>
      <c r="BQ752" s="18"/>
      <c r="BR752" s="18"/>
      <c r="BS752" s="18"/>
      <c r="BT752" s="18"/>
      <c r="BU752" s="18"/>
      <c r="BV752" s="18"/>
      <c r="BW752" s="18"/>
      <c r="BX752" s="18"/>
      <c r="BY752" s="18"/>
    </row>
    <row r="753" spans="1:77" s="50" customFormat="1" ht="11.25">
      <c r="A753" s="18"/>
      <c r="B753" s="18"/>
      <c r="C753" s="23"/>
      <c r="D753" s="23"/>
      <c r="E753" s="23"/>
      <c r="F753" s="18"/>
      <c r="G753" s="18"/>
      <c r="H753" s="18"/>
      <c r="I753" s="18"/>
      <c r="J753" s="18"/>
      <c r="K753" s="21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  <c r="BP753" s="18"/>
      <c r="BQ753" s="18"/>
      <c r="BR753" s="18"/>
      <c r="BS753" s="18"/>
      <c r="BT753" s="18"/>
      <c r="BU753" s="18"/>
      <c r="BV753" s="18"/>
      <c r="BW753" s="18"/>
      <c r="BX753" s="18"/>
      <c r="BY753" s="18"/>
    </row>
    <row r="754" spans="1:77" s="50" customFormat="1" ht="11.25">
      <c r="A754" s="18"/>
      <c r="B754" s="18"/>
      <c r="C754" s="23"/>
      <c r="D754" s="23"/>
      <c r="E754" s="23"/>
      <c r="F754" s="18"/>
      <c r="G754" s="18"/>
      <c r="H754" s="18"/>
      <c r="I754" s="18"/>
      <c r="J754" s="18"/>
      <c r="K754" s="21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  <c r="BI754" s="18"/>
      <c r="BJ754" s="18"/>
      <c r="BK754" s="18"/>
      <c r="BL754" s="18"/>
      <c r="BM754" s="18"/>
      <c r="BN754" s="18"/>
      <c r="BO754" s="18"/>
      <c r="BP754" s="18"/>
      <c r="BQ754" s="18"/>
      <c r="BR754" s="18"/>
      <c r="BS754" s="18"/>
      <c r="BT754" s="18"/>
      <c r="BU754" s="18"/>
      <c r="BV754" s="18"/>
      <c r="BW754" s="18"/>
      <c r="BX754" s="18"/>
      <c r="BY754" s="18"/>
    </row>
    <row r="755" spans="1:77" s="50" customFormat="1" ht="11.25">
      <c r="A755" s="18"/>
      <c r="B755" s="18"/>
      <c r="C755" s="23"/>
      <c r="D755" s="23"/>
      <c r="E755" s="23"/>
      <c r="F755" s="18"/>
      <c r="G755" s="18"/>
      <c r="H755" s="18"/>
      <c r="I755" s="18"/>
      <c r="J755" s="18"/>
      <c r="K755" s="21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  <c r="BM755" s="18"/>
      <c r="BN755" s="18"/>
      <c r="BO755" s="18"/>
      <c r="BP755" s="18"/>
      <c r="BQ755" s="18"/>
      <c r="BR755" s="18"/>
      <c r="BS755" s="18"/>
      <c r="BT755" s="18"/>
      <c r="BU755" s="18"/>
      <c r="BV755" s="18"/>
      <c r="BW755" s="18"/>
      <c r="BX755" s="18"/>
      <c r="BY755" s="18"/>
    </row>
    <row r="756" spans="1:77" s="50" customFormat="1" ht="11.25">
      <c r="A756" s="18"/>
      <c r="B756" s="18"/>
      <c r="C756" s="23"/>
      <c r="D756" s="23"/>
      <c r="E756" s="23"/>
      <c r="F756" s="18"/>
      <c r="G756" s="18"/>
      <c r="H756" s="18"/>
      <c r="I756" s="18"/>
      <c r="J756" s="18"/>
      <c r="K756" s="21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  <c r="BM756" s="18"/>
      <c r="BN756" s="18"/>
      <c r="BO756" s="18"/>
      <c r="BP756" s="18"/>
      <c r="BQ756" s="18"/>
      <c r="BR756" s="18"/>
      <c r="BS756" s="18"/>
      <c r="BT756" s="18"/>
      <c r="BU756" s="18"/>
      <c r="BV756" s="18"/>
      <c r="BW756" s="18"/>
      <c r="BX756" s="18"/>
      <c r="BY756" s="18"/>
    </row>
    <row r="757" spans="1:77" s="50" customFormat="1" ht="11.25">
      <c r="A757" s="18"/>
      <c r="B757" s="18"/>
      <c r="C757" s="23"/>
      <c r="D757" s="23"/>
      <c r="E757" s="23"/>
      <c r="F757" s="18"/>
      <c r="G757" s="18"/>
      <c r="H757" s="18"/>
      <c r="I757" s="18"/>
      <c r="J757" s="18"/>
      <c r="K757" s="21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  <c r="BM757" s="18"/>
      <c r="BN757" s="18"/>
      <c r="BO757" s="18"/>
      <c r="BP757" s="18"/>
      <c r="BQ757" s="18"/>
      <c r="BR757" s="18"/>
      <c r="BS757" s="18"/>
      <c r="BT757" s="18"/>
      <c r="BU757" s="18"/>
      <c r="BV757" s="18"/>
      <c r="BW757" s="18"/>
      <c r="BX757" s="18"/>
      <c r="BY757" s="18"/>
    </row>
    <row r="758" spans="1:77" s="50" customFormat="1" ht="11.25">
      <c r="A758" s="18"/>
      <c r="B758" s="18"/>
      <c r="C758" s="23"/>
      <c r="D758" s="23"/>
      <c r="E758" s="23"/>
      <c r="F758" s="18"/>
      <c r="G758" s="18"/>
      <c r="H758" s="18"/>
      <c r="I758" s="18"/>
      <c r="J758" s="18"/>
      <c r="K758" s="21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  <c r="BM758" s="18"/>
      <c r="BN758" s="18"/>
      <c r="BO758" s="18"/>
      <c r="BP758" s="18"/>
      <c r="BQ758" s="18"/>
      <c r="BR758" s="18"/>
      <c r="BS758" s="18"/>
      <c r="BT758" s="18"/>
      <c r="BU758" s="18"/>
      <c r="BV758" s="18"/>
      <c r="BW758" s="18"/>
      <c r="BX758" s="18"/>
      <c r="BY758" s="18"/>
    </row>
    <row r="759" spans="1:77" s="50" customFormat="1" ht="11.25">
      <c r="A759" s="18"/>
      <c r="B759" s="18"/>
      <c r="C759" s="23"/>
      <c r="D759" s="23"/>
      <c r="E759" s="23"/>
      <c r="F759" s="18"/>
      <c r="G759" s="18"/>
      <c r="H759" s="18"/>
      <c r="I759" s="18"/>
      <c r="J759" s="18"/>
      <c r="K759" s="21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  <c r="BM759" s="18"/>
      <c r="BN759" s="18"/>
      <c r="BO759" s="18"/>
      <c r="BP759" s="18"/>
      <c r="BQ759" s="18"/>
      <c r="BR759" s="18"/>
      <c r="BS759" s="18"/>
      <c r="BT759" s="18"/>
      <c r="BU759" s="18"/>
      <c r="BV759" s="18"/>
      <c r="BW759" s="18"/>
      <c r="BX759" s="18"/>
      <c r="BY759" s="18"/>
    </row>
    <row r="760" spans="1:77" s="50" customFormat="1" ht="11.25">
      <c r="A760" s="18"/>
      <c r="B760" s="18"/>
      <c r="C760" s="23"/>
      <c r="D760" s="23"/>
      <c r="E760" s="23"/>
      <c r="F760" s="18"/>
      <c r="G760" s="18"/>
      <c r="H760" s="18"/>
      <c r="I760" s="18"/>
      <c r="J760" s="18"/>
      <c r="K760" s="21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  <c r="BM760" s="18"/>
      <c r="BN760" s="18"/>
      <c r="BO760" s="18"/>
      <c r="BP760" s="18"/>
      <c r="BQ760" s="18"/>
      <c r="BR760" s="18"/>
      <c r="BS760" s="18"/>
      <c r="BT760" s="18"/>
      <c r="BU760" s="18"/>
      <c r="BV760" s="18"/>
      <c r="BW760" s="18"/>
      <c r="BX760" s="18"/>
      <c r="BY760" s="18"/>
    </row>
    <row r="761" spans="1:77" s="50" customFormat="1" ht="11.25">
      <c r="A761" s="18"/>
      <c r="B761" s="18"/>
      <c r="C761" s="23"/>
      <c r="D761" s="23"/>
      <c r="E761" s="23"/>
      <c r="F761" s="18"/>
      <c r="G761" s="18"/>
      <c r="H761" s="18"/>
      <c r="I761" s="18"/>
      <c r="J761" s="18"/>
      <c r="K761" s="21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  <c r="BM761" s="18"/>
      <c r="BN761" s="18"/>
      <c r="BO761" s="18"/>
      <c r="BP761" s="18"/>
      <c r="BQ761" s="18"/>
      <c r="BR761" s="18"/>
      <c r="BS761" s="18"/>
      <c r="BT761" s="18"/>
      <c r="BU761" s="18"/>
      <c r="BV761" s="18"/>
      <c r="BW761" s="18"/>
      <c r="BX761" s="18"/>
      <c r="BY761" s="18"/>
    </row>
    <row r="762" spans="1:77" s="50" customFormat="1" ht="11.25">
      <c r="A762" s="18"/>
      <c r="B762" s="18"/>
      <c r="C762" s="23"/>
      <c r="D762" s="23"/>
      <c r="E762" s="23"/>
      <c r="F762" s="18"/>
      <c r="G762" s="18"/>
      <c r="H762" s="18"/>
      <c r="I762" s="18"/>
      <c r="J762" s="18"/>
      <c r="K762" s="21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  <c r="BM762" s="18"/>
      <c r="BN762" s="18"/>
      <c r="BO762" s="18"/>
      <c r="BP762" s="18"/>
      <c r="BQ762" s="18"/>
      <c r="BR762" s="18"/>
      <c r="BS762" s="18"/>
      <c r="BT762" s="18"/>
      <c r="BU762" s="18"/>
      <c r="BV762" s="18"/>
      <c r="BW762" s="18"/>
      <c r="BX762" s="18"/>
      <c r="BY762" s="18"/>
    </row>
    <row r="763" spans="1:77" s="50" customFormat="1" ht="11.25">
      <c r="A763" s="18"/>
      <c r="B763" s="18"/>
      <c r="C763" s="23"/>
      <c r="D763" s="23"/>
      <c r="E763" s="23"/>
      <c r="F763" s="18"/>
      <c r="G763" s="18"/>
      <c r="H763" s="18"/>
      <c r="I763" s="18"/>
      <c r="J763" s="18"/>
      <c r="K763" s="21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  <c r="BP763" s="18"/>
      <c r="BQ763" s="18"/>
      <c r="BR763" s="18"/>
      <c r="BS763" s="18"/>
      <c r="BT763" s="18"/>
      <c r="BU763" s="18"/>
      <c r="BV763" s="18"/>
      <c r="BW763" s="18"/>
      <c r="BX763" s="18"/>
      <c r="BY763" s="18"/>
    </row>
    <row r="764" spans="1:77" s="50" customFormat="1" ht="11.25">
      <c r="A764" s="18"/>
      <c r="B764" s="18"/>
      <c r="C764" s="23"/>
      <c r="D764" s="23"/>
      <c r="E764" s="23"/>
      <c r="F764" s="18"/>
      <c r="G764" s="18"/>
      <c r="H764" s="18"/>
      <c r="I764" s="18"/>
      <c r="J764" s="18"/>
      <c r="K764" s="21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  <c r="BM764" s="18"/>
      <c r="BN764" s="18"/>
      <c r="BO764" s="18"/>
      <c r="BP764" s="18"/>
      <c r="BQ764" s="18"/>
      <c r="BR764" s="18"/>
      <c r="BS764" s="18"/>
      <c r="BT764" s="18"/>
      <c r="BU764" s="18"/>
      <c r="BV764" s="18"/>
      <c r="BW764" s="18"/>
      <c r="BX764" s="18"/>
      <c r="BY764" s="18"/>
    </row>
    <row r="765" spans="1:77" s="50" customFormat="1" ht="11.25">
      <c r="A765" s="18"/>
      <c r="B765" s="18"/>
      <c r="C765" s="23"/>
      <c r="D765" s="23"/>
      <c r="E765" s="23"/>
      <c r="F765" s="18"/>
      <c r="G765" s="18"/>
      <c r="H765" s="18"/>
      <c r="I765" s="18"/>
      <c r="J765" s="18"/>
      <c r="K765" s="21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  <c r="BM765" s="18"/>
      <c r="BN765" s="18"/>
      <c r="BO765" s="18"/>
      <c r="BP765" s="18"/>
      <c r="BQ765" s="18"/>
      <c r="BR765" s="18"/>
      <c r="BS765" s="18"/>
      <c r="BT765" s="18"/>
      <c r="BU765" s="18"/>
      <c r="BV765" s="18"/>
      <c r="BW765" s="18"/>
      <c r="BX765" s="18"/>
      <c r="BY765" s="18"/>
    </row>
    <row r="766" spans="1:77" s="50" customFormat="1" ht="11.25">
      <c r="A766" s="18"/>
      <c r="B766" s="18"/>
      <c r="C766" s="23"/>
      <c r="D766" s="23"/>
      <c r="E766" s="23"/>
      <c r="F766" s="18"/>
      <c r="G766" s="18"/>
      <c r="H766" s="18"/>
      <c r="I766" s="18"/>
      <c r="J766" s="18"/>
      <c r="K766" s="21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  <c r="BI766" s="18"/>
      <c r="BJ766" s="18"/>
      <c r="BK766" s="18"/>
      <c r="BL766" s="18"/>
      <c r="BM766" s="18"/>
      <c r="BN766" s="18"/>
      <c r="BO766" s="18"/>
      <c r="BP766" s="18"/>
      <c r="BQ766" s="18"/>
      <c r="BR766" s="18"/>
      <c r="BS766" s="18"/>
      <c r="BT766" s="18"/>
      <c r="BU766" s="18"/>
      <c r="BV766" s="18"/>
      <c r="BW766" s="18"/>
      <c r="BX766" s="18"/>
      <c r="BY766" s="18"/>
    </row>
    <row r="767" spans="1:77" s="50" customFormat="1" ht="11.25">
      <c r="A767" s="18"/>
      <c r="B767" s="18"/>
      <c r="C767" s="23"/>
      <c r="D767" s="23"/>
      <c r="E767" s="23"/>
      <c r="F767" s="18"/>
      <c r="G767" s="18"/>
      <c r="H767" s="18"/>
      <c r="I767" s="18"/>
      <c r="J767" s="18"/>
      <c r="K767" s="21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  <c r="BI767" s="18"/>
      <c r="BJ767" s="18"/>
      <c r="BK767" s="18"/>
      <c r="BL767" s="18"/>
      <c r="BM767" s="18"/>
      <c r="BN767" s="18"/>
      <c r="BO767" s="18"/>
      <c r="BP767" s="18"/>
      <c r="BQ767" s="18"/>
      <c r="BR767" s="18"/>
      <c r="BS767" s="18"/>
      <c r="BT767" s="18"/>
      <c r="BU767" s="18"/>
      <c r="BV767" s="18"/>
      <c r="BW767" s="18"/>
      <c r="BX767" s="18"/>
      <c r="BY767" s="18"/>
    </row>
    <row r="768" spans="1:77" s="50" customFormat="1" ht="11.25">
      <c r="A768" s="18"/>
      <c r="B768" s="18"/>
      <c r="C768" s="23"/>
      <c r="D768" s="23"/>
      <c r="E768" s="23"/>
      <c r="F768" s="18"/>
      <c r="G768" s="18"/>
      <c r="H768" s="18"/>
      <c r="I768" s="18"/>
      <c r="J768" s="18"/>
      <c r="K768" s="21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  <c r="BI768" s="18"/>
      <c r="BJ768" s="18"/>
      <c r="BK768" s="18"/>
      <c r="BL768" s="18"/>
      <c r="BM768" s="18"/>
      <c r="BN768" s="18"/>
      <c r="BO768" s="18"/>
      <c r="BP768" s="18"/>
      <c r="BQ768" s="18"/>
      <c r="BR768" s="18"/>
      <c r="BS768" s="18"/>
      <c r="BT768" s="18"/>
      <c r="BU768" s="18"/>
      <c r="BV768" s="18"/>
      <c r="BW768" s="18"/>
      <c r="BX768" s="18"/>
      <c r="BY768" s="18"/>
    </row>
    <row r="769" spans="1:77" s="50" customFormat="1" ht="11.25">
      <c r="A769" s="18"/>
      <c r="B769" s="18"/>
      <c r="C769" s="23"/>
      <c r="D769" s="23"/>
      <c r="E769" s="23"/>
      <c r="F769" s="18"/>
      <c r="G769" s="18"/>
      <c r="H769" s="18"/>
      <c r="I769" s="18"/>
      <c r="J769" s="18"/>
      <c r="K769" s="21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  <c r="BI769" s="18"/>
      <c r="BJ769" s="18"/>
      <c r="BK769" s="18"/>
      <c r="BL769" s="18"/>
      <c r="BM769" s="18"/>
      <c r="BN769" s="18"/>
      <c r="BO769" s="18"/>
      <c r="BP769" s="18"/>
      <c r="BQ769" s="18"/>
      <c r="BR769" s="18"/>
      <c r="BS769" s="18"/>
      <c r="BT769" s="18"/>
      <c r="BU769" s="18"/>
      <c r="BV769" s="18"/>
      <c r="BW769" s="18"/>
      <c r="BX769" s="18"/>
      <c r="BY769" s="18"/>
    </row>
    <row r="770" spans="1:77" s="50" customFormat="1" ht="11.25">
      <c r="A770" s="18"/>
      <c r="B770" s="18"/>
      <c r="C770" s="23"/>
      <c r="D770" s="23"/>
      <c r="E770" s="23"/>
      <c r="F770" s="18"/>
      <c r="G770" s="18"/>
      <c r="H770" s="18"/>
      <c r="I770" s="18"/>
      <c r="J770" s="18"/>
      <c r="K770" s="21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  <c r="BG770" s="18"/>
      <c r="BH770" s="18"/>
      <c r="BI770" s="18"/>
      <c r="BJ770" s="18"/>
      <c r="BK770" s="18"/>
      <c r="BL770" s="18"/>
      <c r="BM770" s="18"/>
      <c r="BN770" s="18"/>
      <c r="BO770" s="18"/>
      <c r="BP770" s="18"/>
      <c r="BQ770" s="18"/>
      <c r="BR770" s="18"/>
      <c r="BS770" s="18"/>
      <c r="BT770" s="18"/>
      <c r="BU770" s="18"/>
      <c r="BV770" s="18"/>
      <c r="BW770" s="18"/>
      <c r="BX770" s="18"/>
      <c r="BY770" s="18"/>
    </row>
    <row r="771" spans="1:77" s="50" customFormat="1" ht="11.25">
      <c r="A771" s="18"/>
      <c r="B771" s="18"/>
      <c r="C771" s="23"/>
      <c r="D771" s="23"/>
      <c r="E771" s="23"/>
      <c r="F771" s="18"/>
      <c r="G771" s="18"/>
      <c r="H771" s="18"/>
      <c r="I771" s="18"/>
      <c r="J771" s="18"/>
      <c r="K771" s="21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  <c r="BI771" s="18"/>
      <c r="BJ771" s="18"/>
      <c r="BK771" s="18"/>
      <c r="BL771" s="18"/>
      <c r="BM771" s="18"/>
      <c r="BN771" s="18"/>
      <c r="BO771" s="18"/>
      <c r="BP771" s="18"/>
      <c r="BQ771" s="18"/>
      <c r="BR771" s="18"/>
      <c r="BS771" s="18"/>
      <c r="BT771" s="18"/>
      <c r="BU771" s="18"/>
      <c r="BV771" s="18"/>
      <c r="BW771" s="18"/>
      <c r="BX771" s="18"/>
      <c r="BY771" s="18"/>
    </row>
    <row r="772" spans="1:77" s="50" customFormat="1" ht="11.25">
      <c r="A772" s="18"/>
      <c r="B772" s="18"/>
      <c r="C772" s="23"/>
      <c r="D772" s="23"/>
      <c r="E772" s="23"/>
      <c r="F772" s="18"/>
      <c r="G772" s="18"/>
      <c r="H772" s="18"/>
      <c r="I772" s="18"/>
      <c r="J772" s="18"/>
      <c r="K772" s="21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  <c r="BG772" s="18"/>
      <c r="BH772" s="18"/>
      <c r="BI772" s="18"/>
      <c r="BJ772" s="18"/>
      <c r="BK772" s="18"/>
      <c r="BL772" s="18"/>
      <c r="BM772" s="18"/>
      <c r="BN772" s="18"/>
      <c r="BO772" s="18"/>
      <c r="BP772" s="18"/>
      <c r="BQ772" s="18"/>
      <c r="BR772" s="18"/>
      <c r="BS772" s="18"/>
      <c r="BT772" s="18"/>
      <c r="BU772" s="18"/>
      <c r="BV772" s="18"/>
      <c r="BW772" s="18"/>
      <c r="BX772" s="18"/>
      <c r="BY772" s="18"/>
    </row>
    <row r="773" spans="1:77" s="50" customFormat="1" ht="11.25">
      <c r="A773" s="18"/>
      <c r="B773" s="18"/>
      <c r="C773" s="23"/>
      <c r="D773" s="23"/>
      <c r="E773" s="23"/>
      <c r="F773" s="18"/>
      <c r="G773" s="18"/>
      <c r="H773" s="18"/>
      <c r="I773" s="18"/>
      <c r="J773" s="18"/>
      <c r="K773" s="21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  <c r="BI773" s="18"/>
      <c r="BJ773" s="18"/>
      <c r="BK773" s="18"/>
      <c r="BL773" s="18"/>
      <c r="BM773" s="18"/>
      <c r="BN773" s="18"/>
      <c r="BO773" s="18"/>
      <c r="BP773" s="18"/>
      <c r="BQ773" s="18"/>
      <c r="BR773" s="18"/>
      <c r="BS773" s="18"/>
      <c r="BT773" s="18"/>
      <c r="BU773" s="18"/>
      <c r="BV773" s="18"/>
      <c r="BW773" s="18"/>
      <c r="BX773" s="18"/>
      <c r="BY773" s="18"/>
    </row>
    <row r="774" spans="1:77" s="50" customFormat="1" ht="11.25">
      <c r="A774" s="18"/>
      <c r="B774" s="18"/>
      <c r="C774" s="23"/>
      <c r="D774" s="23"/>
      <c r="E774" s="23"/>
      <c r="F774" s="18"/>
      <c r="G774" s="18"/>
      <c r="H774" s="18"/>
      <c r="I774" s="18"/>
      <c r="J774" s="18"/>
      <c r="K774" s="21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  <c r="BI774" s="18"/>
      <c r="BJ774" s="18"/>
      <c r="BK774" s="18"/>
      <c r="BL774" s="18"/>
      <c r="BM774" s="18"/>
      <c r="BN774" s="18"/>
      <c r="BO774" s="18"/>
      <c r="BP774" s="18"/>
      <c r="BQ774" s="18"/>
      <c r="BR774" s="18"/>
      <c r="BS774" s="18"/>
      <c r="BT774" s="18"/>
      <c r="BU774" s="18"/>
      <c r="BV774" s="18"/>
      <c r="BW774" s="18"/>
      <c r="BX774" s="18"/>
      <c r="BY774" s="18"/>
    </row>
    <row r="775" spans="1:77" s="50" customFormat="1" ht="11.25">
      <c r="A775" s="18"/>
      <c r="B775" s="18"/>
      <c r="C775" s="23"/>
      <c r="D775" s="23"/>
      <c r="E775" s="23"/>
      <c r="F775" s="18"/>
      <c r="G775" s="18"/>
      <c r="H775" s="18"/>
      <c r="I775" s="18"/>
      <c r="J775" s="18"/>
      <c r="K775" s="21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  <c r="BG775" s="18"/>
      <c r="BH775" s="18"/>
      <c r="BI775" s="18"/>
      <c r="BJ775" s="18"/>
      <c r="BK775" s="18"/>
      <c r="BL775" s="18"/>
      <c r="BM775" s="18"/>
      <c r="BN775" s="18"/>
      <c r="BO775" s="18"/>
      <c r="BP775" s="18"/>
      <c r="BQ775" s="18"/>
      <c r="BR775" s="18"/>
      <c r="BS775" s="18"/>
      <c r="BT775" s="18"/>
      <c r="BU775" s="18"/>
      <c r="BV775" s="18"/>
      <c r="BW775" s="18"/>
      <c r="BX775" s="18"/>
      <c r="BY775" s="18"/>
    </row>
    <row r="776" spans="1:77" s="50" customFormat="1" ht="11.25">
      <c r="A776" s="18"/>
      <c r="B776" s="18"/>
      <c r="C776" s="23"/>
      <c r="D776" s="23"/>
      <c r="E776" s="23"/>
      <c r="F776" s="18"/>
      <c r="G776" s="18"/>
      <c r="H776" s="18"/>
      <c r="I776" s="18"/>
      <c r="J776" s="18"/>
      <c r="K776" s="21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  <c r="BG776" s="18"/>
      <c r="BH776" s="18"/>
      <c r="BI776" s="18"/>
      <c r="BJ776" s="18"/>
      <c r="BK776" s="18"/>
      <c r="BL776" s="18"/>
      <c r="BM776" s="18"/>
      <c r="BN776" s="18"/>
      <c r="BO776" s="18"/>
      <c r="BP776" s="18"/>
      <c r="BQ776" s="18"/>
      <c r="BR776" s="18"/>
      <c r="BS776" s="18"/>
      <c r="BT776" s="18"/>
      <c r="BU776" s="18"/>
      <c r="BV776" s="18"/>
      <c r="BW776" s="18"/>
      <c r="BX776" s="18"/>
      <c r="BY776" s="18"/>
    </row>
    <row r="777" spans="1:77" s="50" customFormat="1" ht="11.25">
      <c r="A777" s="18"/>
      <c r="B777" s="18"/>
      <c r="C777" s="23"/>
      <c r="D777" s="23"/>
      <c r="E777" s="23"/>
      <c r="F777" s="18"/>
      <c r="G777" s="18"/>
      <c r="H777" s="18"/>
      <c r="I777" s="18"/>
      <c r="J777" s="18"/>
      <c r="K777" s="21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  <c r="BI777" s="18"/>
      <c r="BJ777" s="18"/>
      <c r="BK777" s="18"/>
      <c r="BL777" s="18"/>
      <c r="BM777" s="18"/>
      <c r="BN777" s="18"/>
      <c r="BO777" s="18"/>
      <c r="BP777" s="18"/>
      <c r="BQ777" s="18"/>
      <c r="BR777" s="18"/>
      <c r="BS777" s="18"/>
      <c r="BT777" s="18"/>
      <c r="BU777" s="18"/>
      <c r="BV777" s="18"/>
      <c r="BW777" s="18"/>
      <c r="BX777" s="18"/>
      <c r="BY777" s="18"/>
    </row>
    <row r="778" spans="1:77" s="50" customFormat="1" ht="11.25">
      <c r="A778" s="18"/>
      <c r="B778" s="18"/>
      <c r="C778" s="23"/>
      <c r="D778" s="23"/>
      <c r="E778" s="23"/>
      <c r="F778" s="18"/>
      <c r="G778" s="18"/>
      <c r="H778" s="18"/>
      <c r="I778" s="18"/>
      <c r="J778" s="18"/>
      <c r="K778" s="21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  <c r="BG778" s="18"/>
      <c r="BH778" s="18"/>
      <c r="BI778" s="18"/>
      <c r="BJ778" s="18"/>
      <c r="BK778" s="18"/>
      <c r="BL778" s="18"/>
      <c r="BM778" s="18"/>
      <c r="BN778" s="18"/>
      <c r="BO778" s="18"/>
      <c r="BP778" s="18"/>
      <c r="BQ778" s="18"/>
      <c r="BR778" s="18"/>
      <c r="BS778" s="18"/>
      <c r="BT778" s="18"/>
      <c r="BU778" s="18"/>
      <c r="BV778" s="18"/>
      <c r="BW778" s="18"/>
      <c r="BX778" s="18"/>
      <c r="BY778" s="18"/>
    </row>
    <row r="779" spans="1:77" s="50" customFormat="1" ht="11.25">
      <c r="A779" s="18"/>
      <c r="B779" s="18"/>
      <c r="C779" s="23"/>
      <c r="D779" s="23"/>
      <c r="E779" s="23"/>
      <c r="F779" s="18"/>
      <c r="G779" s="18"/>
      <c r="H779" s="18"/>
      <c r="I779" s="18"/>
      <c r="J779" s="18"/>
      <c r="K779" s="21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  <c r="BI779" s="18"/>
      <c r="BJ779" s="18"/>
      <c r="BK779" s="18"/>
      <c r="BL779" s="18"/>
      <c r="BM779" s="18"/>
      <c r="BN779" s="18"/>
      <c r="BO779" s="18"/>
      <c r="BP779" s="18"/>
      <c r="BQ779" s="18"/>
      <c r="BR779" s="18"/>
      <c r="BS779" s="18"/>
      <c r="BT779" s="18"/>
      <c r="BU779" s="18"/>
      <c r="BV779" s="18"/>
      <c r="BW779" s="18"/>
      <c r="BX779" s="18"/>
      <c r="BY779" s="18"/>
    </row>
    <row r="780" spans="1:77" s="50" customFormat="1" ht="11.25">
      <c r="A780" s="18"/>
      <c r="B780" s="18"/>
      <c r="C780" s="23"/>
      <c r="D780" s="23"/>
      <c r="E780" s="23"/>
      <c r="F780" s="18"/>
      <c r="G780" s="18"/>
      <c r="H780" s="18"/>
      <c r="I780" s="18"/>
      <c r="J780" s="18"/>
      <c r="K780" s="21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  <c r="BI780" s="18"/>
      <c r="BJ780" s="18"/>
      <c r="BK780" s="18"/>
      <c r="BL780" s="18"/>
      <c r="BM780" s="18"/>
      <c r="BN780" s="18"/>
      <c r="BO780" s="18"/>
      <c r="BP780" s="18"/>
      <c r="BQ780" s="18"/>
      <c r="BR780" s="18"/>
      <c r="BS780" s="18"/>
      <c r="BT780" s="18"/>
      <c r="BU780" s="18"/>
      <c r="BV780" s="18"/>
      <c r="BW780" s="18"/>
      <c r="BX780" s="18"/>
      <c r="BY780" s="18"/>
    </row>
    <row r="781" spans="1:77" s="50" customFormat="1" ht="11.25">
      <c r="A781" s="18"/>
      <c r="B781" s="18"/>
      <c r="C781" s="23"/>
      <c r="D781" s="23"/>
      <c r="E781" s="23"/>
      <c r="F781" s="18"/>
      <c r="G781" s="18"/>
      <c r="H781" s="18"/>
      <c r="I781" s="18"/>
      <c r="J781" s="18"/>
      <c r="K781" s="21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  <c r="BG781" s="18"/>
      <c r="BH781" s="18"/>
      <c r="BI781" s="18"/>
      <c r="BJ781" s="18"/>
      <c r="BK781" s="18"/>
      <c r="BL781" s="18"/>
      <c r="BM781" s="18"/>
      <c r="BN781" s="18"/>
      <c r="BO781" s="18"/>
      <c r="BP781" s="18"/>
      <c r="BQ781" s="18"/>
      <c r="BR781" s="18"/>
      <c r="BS781" s="18"/>
      <c r="BT781" s="18"/>
      <c r="BU781" s="18"/>
      <c r="BV781" s="18"/>
      <c r="BW781" s="18"/>
      <c r="BX781" s="18"/>
      <c r="BY781" s="18"/>
    </row>
    <row r="782" spans="1:77" s="50" customFormat="1" ht="11.25">
      <c r="A782" s="18"/>
      <c r="B782" s="18"/>
      <c r="C782" s="23"/>
      <c r="D782" s="23"/>
      <c r="E782" s="23"/>
      <c r="F782" s="18"/>
      <c r="G782" s="18"/>
      <c r="H782" s="18"/>
      <c r="I782" s="18"/>
      <c r="J782" s="18"/>
      <c r="K782" s="21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  <c r="BG782" s="18"/>
      <c r="BH782" s="18"/>
      <c r="BI782" s="18"/>
      <c r="BJ782" s="18"/>
      <c r="BK782" s="18"/>
      <c r="BL782" s="18"/>
      <c r="BM782" s="18"/>
      <c r="BN782" s="18"/>
      <c r="BO782" s="18"/>
      <c r="BP782" s="18"/>
      <c r="BQ782" s="18"/>
      <c r="BR782" s="18"/>
      <c r="BS782" s="18"/>
      <c r="BT782" s="18"/>
      <c r="BU782" s="18"/>
      <c r="BV782" s="18"/>
      <c r="BW782" s="18"/>
      <c r="BX782" s="18"/>
      <c r="BY782" s="18"/>
    </row>
    <row r="783" spans="1:77" s="50" customFormat="1" ht="11.25">
      <c r="A783" s="18"/>
      <c r="B783" s="18"/>
      <c r="C783" s="23"/>
      <c r="D783" s="23"/>
      <c r="E783" s="23"/>
      <c r="F783" s="18"/>
      <c r="G783" s="18"/>
      <c r="H783" s="18"/>
      <c r="I783" s="18"/>
      <c r="J783" s="18"/>
      <c r="K783" s="21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  <c r="BG783" s="18"/>
      <c r="BH783" s="18"/>
      <c r="BI783" s="18"/>
      <c r="BJ783" s="18"/>
      <c r="BK783" s="18"/>
      <c r="BL783" s="18"/>
      <c r="BM783" s="18"/>
      <c r="BN783" s="18"/>
      <c r="BO783" s="18"/>
      <c r="BP783" s="18"/>
      <c r="BQ783" s="18"/>
      <c r="BR783" s="18"/>
      <c r="BS783" s="18"/>
      <c r="BT783" s="18"/>
      <c r="BU783" s="18"/>
      <c r="BV783" s="18"/>
      <c r="BW783" s="18"/>
      <c r="BX783" s="18"/>
      <c r="BY783" s="18"/>
    </row>
    <row r="784" spans="1:77" s="50" customFormat="1" ht="11.25">
      <c r="A784" s="18"/>
      <c r="B784" s="18"/>
      <c r="C784" s="23"/>
      <c r="D784" s="23"/>
      <c r="E784" s="23"/>
      <c r="F784" s="18"/>
      <c r="G784" s="18"/>
      <c r="H784" s="18"/>
      <c r="I784" s="18"/>
      <c r="J784" s="18"/>
      <c r="K784" s="21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  <c r="BI784" s="18"/>
      <c r="BJ784" s="18"/>
      <c r="BK784" s="18"/>
      <c r="BL784" s="18"/>
      <c r="BM784" s="18"/>
      <c r="BN784" s="18"/>
      <c r="BO784" s="18"/>
      <c r="BP784" s="18"/>
      <c r="BQ784" s="18"/>
      <c r="BR784" s="18"/>
      <c r="BS784" s="18"/>
      <c r="BT784" s="18"/>
      <c r="BU784" s="18"/>
      <c r="BV784" s="18"/>
      <c r="BW784" s="18"/>
      <c r="BX784" s="18"/>
      <c r="BY784" s="18"/>
    </row>
    <row r="785" spans="1:77" s="50" customFormat="1" ht="11.25">
      <c r="A785" s="18"/>
      <c r="B785" s="18"/>
      <c r="C785" s="23"/>
      <c r="D785" s="23"/>
      <c r="E785" s="23"/>
      <c r="F785" s="18"/>
      <c r="G785" s="18"/>
      <c r="H785" s="18"/>
      <c r="I785" s="18"/>
      <c r="J785" s="18"/>
      <c r="K785" s="21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  <c r="BG785" s="18"/>
      <c r="BH785" s="18"/>
      <c r="BI785" s="18"/>
      <c r="BJ785" s="18"/>
      <c r="BK785" s="18"/>
      <c r="BL785" s="18"/>
      <c r="BM785" s="18"/>
      <c r="BN785" s="18"/>
      <c r="BO785" s="18"/>
      <c r="BP785" s="18"/>
      <c r="BQ785" s="18"/>
      <c r="BR785" s="18"/>
      <c r="BS785" s="18"/>
      <c r="BT785" s="18"/>
      <c r="BU785" s="18"/>
      <c r="BV785" s="18"/>
      <c r="BW785" s="18"/>
      <c r="BX785" s="18"/>
      <c r="BY785" s="18"/>
    </row>
    <row r="786" spans="1:77" s="50" customFormat="1" ht="11.25">
      <c r="A786" s="18"/>
      <c r="B786" s="18"/>
      <c r="C786" s="23"/>
      <c r="D786" s="23"/>
      <c r="E786" s="23"/>
      <c r="F786" s="18"/>
      <c r="G786" s="18"/>
      <c r="H786" s="18"/>
      <c r="I786" s="18"/>
      <c r="J786" s="18"/>
      <c r="K786" s="21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  <c r="BG786" s="18"/>
      <c r="BH786" s="18"/>
      <c r="BI786" s="18"/>
      <c r="BJ786" s="18"/>
      <c r="BK786" s="18"/>
      <c r="BL786" s="18"/>
      <c r="BM786" s="18"/>
      <c r="BN786" s="18"/>
      <c r="BO786" s="18"/>
      <c r="BP786" s="18"/>
      <c r="BQ786" s="18"/>
      <c r="BR786" s="18"/>
      <c r="BS786" s="18"/>
      <c r="BT786" s="18"/>
      <c r="BU786" s="18"/>
      <c r="BV786" s="18"/>
      <c r="BW786" s="18"/>
      <c r="BX786" s="18"/>
      <c r="BY786" s="18"/>
    </row>
    <row r="787" spans="1:77" s="50" customFormat="1" ht="11.25">
      <c r="A787" s="18"/>
      <c r="B787" s="18"/>
      <c r="C787" s="23"/>
      <c r="D787" s="23"/>
      <c r="E787" s="23"/>
      <c r="F787" s="18"/>
      <c r="G787" s="18"/>
      <c r="H787" s="18"/>
      <c r="I787" s="18"/>
      <c r="J787" s="18"/>
      <c r="K787" s="21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  <c r="BG787" s="18"/>
      <c r="BH787" s="18"/>
      <c r="BI787" s="18"/>
      <c r="BJ787" s="18"/>
      <c r="BK787" s="18"/>
      <c r="BL787" s="18"/>
      <c r="BM787" s="18"/>
      <c r="BN787" s="18"/>
      <c r="BO787" s="18"/>
      <c r="BP787" s="18"/>
      <c r="BQ787" s="18"/>
      <c r="BR787" s="18"/>
      <c r="BS787" s="18"/>
      <c r="BT787" s="18"/>
      <c r="BU787" s="18"/>
      <c r="BV787" s="18"/>
      <c r="BW787" s="18"/>
      <c r="BX787" s="18"/>
      <c r="BY787" s="18"/>
    </row>
    <row r="788" spans="1:77" s="50" customFormat="1" ht="11.25">
      <c r="A788" s="18"/>
      <c r="B788" s="18"/>
      <c r="C788" s="23"/>
      <c r="D788" s="23"/>
      <c r="E788" s="23"/>
      <c r="F788" s="18"/>
      <c r="G788" s="18"/>
      <c r="H788" s="18"/>
      <c r="I788" s="18"/>
      <c r="J788" s="18"/>
      <c r="K788" s="21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  <c r="BD788" s="18"/>
      <c r="BE788" s="18"/>
      <c r="BF788" s="18"/>
      <c r="BG788" s="18"/>
      <c r="BH788" s="18"/>
      <c r="BI788" s="18"/>
      <c r="BJ788" s="18"/>
      <c r="BK788" s="18"/>
      <c r="BL788" s="18"/>
      <c r="BM788" s="18"/>
      <c r="BN788" s="18"/>
      <c r="BO788" s="18"/>
      <c r="BP788" s="18"/>
      <c r="BQ788" s="18"/>
      <c r="BR788" s="18"/>
      <c r="BS788" s="18"/>
      <c r="BT788" s="18"/>
      <c r="BU788" s="18"/>
      <c r="BV788" s="18"/>
      <c r="BW788" s="18"/>
      <c r="BX788" s="18"/>
      <c r="BY788" s="18"/>
    </row>
    <row r="789" spans="1:77" s="50" customFormat="1" ht="11.25">
      <c r="A789" s="18"/>
      <c r="B789" s="18"/>
      <c r="C789" s="23"/>
      <c r="D789" s="23"/>
      <c r="E789" s="23"/>
      <c r="F789" s="18"/>
      <c r="G789" s="18"/>
      <c r="H789" s="18"/>
      <c r="I789" s="18"/>
      <c r="J789" s="18"/>
      <c r="K789" s="21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  <c r="BI789" s="18"/>
      <c r="BJ789" s="18"/>
      <c r="BK789" s="18"/>
      <c r="BL789" s="18"/>
      <c r="BM789" s="18"/>
      <c r="BN789" s="18"/>
      <c r="BO789" s="18"/>
      <c r="BP789" s="18"/>
      <c r="BQ789" s="18"/>
      <c r="BR789" s="18"/>
      <c r="BS789" s="18"/>
      <c r="BT789" s="18"/>
      <c r="BU789" s="18"/>
      <c r="BV789" s="18"/>
      <c r="BW789" s="18"/>
      <c r="BX789" s="18"/>
      <c r="BY789" s="18"/>
    </row>
    <row r="790" spans="1:77" s="50" customFormat="1" ht="11.25">
      <c r="A790" s="18"/>
      <c r="B790" s="18"/>
      <c r="C790" s="23"/>
      <c r="D790" s="23"/>
      <c r="E790" s="23"/>
      <c r="F790" s="18"/>
      <c r="G790" s="18"/>
      <c r="H790" s="18"/>
      <c r="I790" s="18"/>
      <c r="J790" s="18"/>
      <c r="K790" s="21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  <c r="BD790" s="18"/>
      <c r="BE790" s="18"/>
      <c r="BF790" s="18"/>
      <c r="BG790" s="18"/>
      <c r="BH790" s="18"/>
      <c r="BI790" s="18"/>
      <c r="BJ790" s="18"/>
      <c r="BK790" s="18"/>
      <c r="BL790" s="18"/>
      <c r="BM790" s="18"/>
      <c r="BN790" s="18"/>
      <c r="BO790" s="18"/>
      <c r="BP790" s="18"/>
      <c r="BQ790" s="18"/>
      <c r="BR790" s="18"/>
      <c r="BS790" s="18"/>
      <c r="BT790" s="18"/>
      <c r="BU790" s="18"/>
      <c r="BV790" s="18"/>
      <c r="BW790" s="18"/>
      <c r="BX790" s="18"/>
      <c r="BY790" s="18"/>
    </row>
    <row r="791" spans="1:77" s="50" customFormat="1" ht="11.25">
      <c r="A791" s="18"/>
      <c r="B791" s="18"/>
      <c r="C791" s="23"/>
      <c r="D791" s="23"/>
      <c r="E791" s="23"/>
      <c r="F791" s="18"/>
      <c r="G791" s="18"/>
      <c r="H791" s="18"/>
      <c r="I791" s="18"/>
      <c r="J791" s="18"/>
      <c r="K791" s="21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  <c r="BG791" s="18"/>
      <c r="BH791" s="18"/>
      <c r="BI791" s="18"/>
      <c r="BJ791" s="18"/>
      <c r="BK791" s="18"/>
      <c r="BL791" s="18"/>
      <c r="BM791" s="18"/>
      <c r="BN791" s="18"/>
      <c r="BO791" s="18"/>
      <c r="BP791" s="18"/>
      <c r="BQ791" s="18"/>
      <c r="BR791" s="18"/>
      <c r="BS791" s="18"/>
      <c r="BT791" s="18"/>
      <c r="BU791" s="18"/>
      <c r="BV791" s="18"/>
      <c r="BW791" s="18"/>
      <c r="BX791" s="18"/>
      <c r="BY791" s="18"/>
    </row>
    <row r="792" spans="1:77" s="50" customFormat="1" ht="11.25">
      <c r="A792" s="18"/>
      <c r="B792" s="18"/>
      <c r="C792" s="23"/>
      <c r="D792" s="23"/>
      <c r="E792" s="23"/>
      <c r="F792" s="18"/>
      <c r="G792" s="18"/>
      <c r="H792" s="18"/>
      <c r="I792" s="18"/>
      <c r="J792" s="18"/>
      <c r="K792" s="21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  <c r="BG792" s="18"/>
      <c r="BH792" s="18"/>
      <c r="BI792" s="18"/>
      <c r="BJ792" s="18"/>
      <c r="BK792" s="18"/>
      <c r="BL792" s="18"/>
      <c r="BM792" s="18"/>
      <c r="BN792" s="18"/>
      <c r="BO792" s="18"/>
      <c r="BP792" s="18"/>
      <c r="BQ792" s="18"/>
      <c r="BR792" s="18"/>
      <c r="BS792" s="18"/>
      <c r="BT792" s="18"/>
      <c r="BU792" s="18"/>
      <c r="BV792" s="18"/>
      <c r="BW792" s="18"/>
      <c r="BX792" s="18"/>
      <c r="BY792" s="18"/>
    </row>
    <row r="793" spans="1:77" s="50" customFormat="1" ht="11.25">
      <c r="A793" s="18"/>
      <c r="B793" s="18"/>
      <c r="C793" s="23"/>
      <c r="D793" s="23"/>
      <c r="E793" s="23"/>
      <c r="F793" s="18"/>
      <c r="G793" s="18"/>
      <c r="H793" s="18"/>
      <c r="I793" s="18"/>
      <c r="J793" s="18"/>
      <c r="K793" s="21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  <c r="BD793" s="18"/>
      <c r="BE793" s="18"/>
      <c r="BF793" s="18"/>
      <c r="BG793" s="18"/>
      <c r="BH793" s="18"/>
      <c r="BI793" s="18"/>
      <c r="BJ793" s="18"/>
      <c r="BK793" s="18"/>
      <c r="BL793" s="18"/>
      <c r="BM793" s="18"/>
      <c r="BN793" s="18"/>
      <c r="BO793" s="18"/>
      <c r="BP793" s="18"/>
      <c r="BQ793" s="18"/>
      <c r="BR793" s="18"/>
      <c r="BS793" s="18"/>
      <c r="BT793" s="18"/>
      <c r="BU793" s="18"/>
      <c r="BV793" s="18"/>
      <c r="BW793" s="18"/>
      <c r="BX793" s="18"/>
      <c r="BY793" s="18"/>
    </row>
    <row r="794" spans="1:77" s="50" customFormat="1" ht="11.25">
      <c r="A794" s="18"/>
      <c r="B794" s="18"/>
      <c r="C794" s="23"/>
      <c r="D794" s="23"/>
      <c r="E794" s="23"/>
      <c r="F794" s="18"/>
      <c r="G794" s="18"/>
      <c r="H794" s="18"/>
      <c r="I794" s="18"/>
      <c r="J794" s="18"/>
      <c r="K794" s="21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  <c r="BD794" s="18"/>
      <c r="BE794" s="18"/>
      <c r="BF794" s="18"/>
      <c r="BG794" s="18"/>
      <c r="BH794" s="18"/>
      <c r="BI794" s="18"/>
      <c r="BJ794" s="18"/>
      <c r="BK794" s="18"/>
      <c r="BL794" s="18"/>
      <c r="BM794" s="18"/>
      <c r="BN794" s="18"/>
      <c r="BO794" s="18"/>
      <c r="BP794" s="18"/>
      <c r="BQ794" s="18"/>
      <c r="BR794" s="18"/>
      <c r="BS794" s="18"/>
      <c r="BT794" s="18"/>
      <c r="BU794" s="18"/>
      <c r="BV794" s="18"/>
      <c r="BW794" s="18"/>
      <c r="BX794" s="18"/>
      <c r="BY794" s="18"/>
    </row>
    <row r="795" spans="1:77" s="50" customFormat="1" ht="11.25">
      <c r="A795" s="18"/>
      <c r="B795" s="18"/>
      <c r="C795" s="23"/>
      <c r="D795" s="23"/>
      <c r="E795" s="23"/>
      <c r="F795" s="18"/>
      <c r="G795" s="18"/>
      <c r="H795" s="18"/>
      <c r="I795" s="18"/>
      <c r="J795" s="18"/>
      <c r="K795" s="21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  <c r="BD795" s="18"/>
      <c r="BE795" s="18"/>
      <c r="BF795" s="18"/>
      <c r="BG795" s="18"/>
      <c r="BH795" s="18"/>
      <c r="BI795" s="18"/>
      <c r="BJ795" s="18"/>
      <c r="BK795" s="18"/>
      <c r="BL795" s="18"/>
      <c r="BM795" s="18"/>
      <c r="BN795" s="18"/>
      <c r="BO795" s="18"/>
      <c r="BP795" s="18"/>
      <c r="BQ795" s="18"/>
      <c r="BR795" s="18"/>
      <c r="BS795" s="18"/>
      <c r="BT795" s="18"/>
      <c r="BU795" s="18"/>
      <c r="BV795" s="18"/>
      <c r="BW795" s="18"/>
      <c r="BX795" s="18"/>
      <c r="BY795" s="18"/>
    </row>
    <row r="796" spans="1:77" s="50" customFormat="1" ht="11.25">
      <c r="A796" s="18"/>
      <c r="B796" s="18"/>
      <c r="C796" s="23"/>
      <c r="D796" s="23"/>
      <c r="E796" s="23"/>
      <c r="F796" s="18"/>
      <c r="G796" s="18"/>
      <c r="H796" s="18"/>
      <c r="I796" s="18"/>
      <c r="J796" s="18"/>
      <c r="K796" s="21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  <c r="BD796" s="18"/>
      <c r="BE796" s="18"/>
      <c r="BF796" s="18"/>
      <c r="BG796" s="18"/>
      <c r="BH796" s="18"/>
      <c r="BI796" s="18"/>
      <c r="BJ796" s="18"/>
      <c r="BK796" s="18"/>
      <c r="BL796" s="18"/>
      <c r="BM796" s="18"/>
      <c r="BN796" s="18"/>
      <c r="BO796" s="18"/>
      <c r="BP796" s="18"/>
      <c r="BQ796" s="18"/>
      <c r="BR796" s="18"/>
      <c r="BS796" s="18"/>
      <c r="BT796" s="18"/>
      <c r="BU796" s="18"/>
      <c r="BV796" s="18"/>
      <c r="BW796" s="18"/>
      <c r="BX796" s="18"/>
      <c r="BY796" s="18"/>
    </row>
    <row r="797" spans="1:77" s="50" customFormat="1" ht="11.25">
      <c r="A797" s="18"/>
      <c r="B797" s="18"/>
      <c r="C797" s="23"/>
      <c r="D797" s="23"/>
      <c r="E797" s="23"/>
      <c r="F797" s="18"/>
      <c r="G797" s="18"/>
      <c r="H797" s="18"/>
      <c r="I797" s="18"/>
      <c r="J797" s="18"/>
      <c r="K797" s="21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  <c r="BG797" s="18"/>
      <c r="BH797" s="18"/>
      <c r="BI797" s="18"/>
      <c r="BJ797" s="18"/>
      <c r="BK797" s="18"/>
      <c r="BL797" s="18"/>
      <c r="BM797" s="18"/>
      <c r="BN797" s="18"/>
      <c r="BO797" s="18"/>
      <c r="BP797" s="18"/>
      <c r="BQ797" s="18"/>
      <c r="BR797" s="18"/>
      <c r="BS797" s="18"/>
      <c r="BT797" s="18"/>
      <c r="BU797" s="18"/>
      <c r="BV797" s="18"/>
      <c r="BW797" s="18"/>
      <c r="BX797" s="18"/>
      <c r="BY797" s="18"/>
    </row>
    <row r="798" spans="1:77" s="50" customFormat="1" ht="11.25">
      <c r="A798" s="18"/>
      <c r="B798" s="18"/>
      <c r="C798" s="23"/>
      <c r="D798" s="23"/>
      <c r="E798" s="23"/>
      <c r="F798" s="18"/>
      <c r="G798" s="18"/>
      <c r="H798" s="18"/>
      <c r="I798" s="18"/>
      <c r="J798" s="18"/>
      <c r="K798" s="21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  <c r="BD798" s="18"/>
      <c r="BE798" s="18"/>
      <c r="BF798" s="18"/>
      <c r="BG798" s="18"/>
      <c r="BH798" s="18"/>
      <c r="BI798" s="18"/>
      <c r="BJ798" s="18"/>
      <c r="BK798" s="18"/>
      <c r="BL798" s="18"/>
      <c r="BM798" s="18"/>
      <c r="BN798" s="18"/>
      <c r="BO798" s="18"/>
      <c r="BP798" s="18"/>
      <c r="BQ798" s="18"/>
      <c r="BR798" s="18"/>
      <c r="BS798" s="18"/>
      <c r="BT798" s="18"/>
      <c r="BU798" s="18"/>
      <c r="BV798" s="18"/>
      <c r="BW798" s="18"/>
      <c r="BX798" s="18"/>
      <c r="BY798" s="18"/>
    </row>
    <row r="799" spans="1:77" s="50" customFormat="1" ht="11.25">
      <c r="A799" s="18"/>
      <c r="B799" s="18"/>
      <c r="C799" s="23"/>
      <c r="D799" s="23"/>
      <c r="E799" s="23"/>
      <c r="F799" s="18"/>
      <c r="G799" s="18"/>
      <c r="H799" s="18"/>
      <c r="I799" s="18"/>
      <c r="J799" s="18"/>
      <c r="K799" s="21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  <c r="BI799" s="18"/>
      <c r="BJ799" s="18"/>
      <c r="BK799" s="18"/>
      <c r="BL799" s="18"/>
      <c r="BM799" s="18"/>
      <c r="BN799" s="18"/>
      <c r="BO799" s="18"/>
      <c r="BP799" s="18"/>
      <c r="BQ799" s="18"/>
      <c r="BR799" s="18"/>
      <c r="BS799" s="18"/>
      <c r="BT799" s="18"/>
      <c r="BU799" s="18"/>
      <c r="BV799" s="18"/>
      <c r="BW799" s="18"/>
      <c r="BX799" s="18"/>
      <c r="BY799" s="18"/>
    </row>
    <row r="800" spans="1:77" s="50" customFormat="1" ht="11.25">
      <c r="A800" s="18"/>
      <c r="B800" s="18"/>
      <c r="C800" s="23"/>
      <c r="D800" s="23"/>
      <c r="E800" s="23"/>
      <c r="F800" s="18"/>
      <c r="G800" s="18"/>
      <c r="H800" s="18"/>
      <c r="I800" s="18"/>
      <c r="J800" s="18"/>
      <c r="K800" s="21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  <c r="BD800" s="18"/>
      <c r="BE800" s="18"/>
      <c r="BF800" s="18"/>
      <c r="BG800" s="18"/>
      <c r="BH800" s="18"/>
      <c r="BI800" s="18"/>
      <c r="BJ800" s="18"/>
      <c r="BK800" s="18"/>
      <c r="BL800" s="18"/>
      <c r="BM800" s="18"/>
      <c r="BN800" s="18"/>
      <c r="BO800" s="18"/>
      <c r="BP800" s="18"/>
      <c r="BQ800" s="18"/>
      <c r="BR800" s="18"/>
      <c r="BS800" s="18"/>
      <c r="BT800" s="18"/>
      <c r="BU800" s="18"/>
      <c r="BV800" s="18"/>
      <c r="BW800" s="18"/>
      <c r="BX800" s="18"/>
      <c r="BY800" s="18"/>
    </row>
    <row r="801" spans="1:77" s="50" customFormat="1" ht="11.25">
      <c r="A801" s="18"/>
      <c r="B801" s="18"/>
      <c r="C801" s="23"/>
      <c r="D801" s="23"/>
      <c r="E801" s="23"/>
      <c r="F801" s="18"/>
      <c r="G801" s="18"/>
      <c r="H801" s="18"/>
      <c r="I801" s="18"/>
      <c r="J801" s="18"/>
      <c r="K801" s="21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  <c r="BD801" s="18"/>
      <c r="BE801" s="18"/>
      <c r="BF801" s="18"/>
      <c r="BG801" s="18"/>
      <c r="BH801" s="18"/>
      <c r="BI801" s="18"/>
      <c r="BJ801" s="18"/>
      <c r="BK801" s="18"/>
      <c r="BL801" s="18"/>
      <c r="BM801" s="18"/>
      <c r="BN801" s="18"/>
      <c r="BO801" s="18"/>
      <c r="BP801" s="18"/>
      <c r="BQ801" s="18"/>
      <c r="BR801" s="18"/>
      <c r="BS801" s="18"/>
      <c r="BT801" s="18"/>
      <c r="BU801" s="18"/>
      <c r="BV801" s="18"/>
      <c r="BW801" s="18"/>
      <c r="BX801" s="18"/>
      <c r="BY801" s="18"/>
    </row>
    <row r="802" spans="1:77" s="50" customFormat="1" ht="11.25">
      <c r="A802" s="18"/>
      <c r="B802" s="18"/>
      <c r="C802" s="23"/>
      <c r="D802" s="23"/>
      <c r="E802" s="23"/>
      <c r="F802" s="18"/>
      <c r="G802" s="18"/>
      <c r="H802" s="18"/>
      <c r="I802" s="18"/>
      <c r="J802" s="18"/>
      <c r="K802" s="21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  <c r="BD802" s="18"/>
      <c r="BE802" s="18"/>
      <c r="BF802" s="18"/>
      <c r="BG802" s="18"/>
      <c r="BH802" s="18"/>
      <c r="BI802" s="18"/>
      <c r="BJ802" s="18"/>
      <c r="BK802" s="18"/>
      <c r="BL802" s="18"/>
      <c r="BM802" s="18"/>
      <c r="BN802" s="18"/>
      <c r="BO802" s="18"/>
      <c r="BP802" s="18"/>
      <c r="BQ802" s="18"/>
      <c r="BR802" s="18"/>
      <c r="BS802" s="18"/>
      <c r="BT802" s="18"/>
      <c r="BU802" s="18"/>
      <c r="BV802" s="18"/>
      <c r="BW802" s="18"/>
      <c r="BX802" s="18"/>
      <c r="BY802" s="18"/>
    </row>
    <row r="803" spans="1:77" s="50" customFormat="1" ht="11.25">
      <c r="A803" s="18"/>
      <c r="B803" s="18"/>
      <c r="C803" s="23"/>
      <c r="D803" s="23"/>
      <c r="E803" s="23"/>
      <c r="F803" s="18"/>
      <c r="G803" s="18"/>
      <c r="H803" s="18"/>
      <c r="I803" s="18"/>
      <c r="J803" s="18"/>
      <c r="K803" s="21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  <c r="BD803" s="18"/>
      <c r="BE803" s="18"/>
      <c r="BF803" s="18"/>
      <c r="BG803" s="18"/>
      <c r="BH803" s="18"/>
      <c r="BI803" s="18"/>
      <c r="BJ803" s="18"/>
      <c r="BK803" s="18"/>
      <c r="BL803" s="18"/>
      <c r="BM803" s="18"/>
      <c r="BN803" s="18"/>
      <c r="BO803" s="18"/>
      <c r="BP803" s="18"/>
      <c r="BQ803" s="18"/>
      <c r="BR803" s="18"/>
      <c r="BS803" s="18"/>
      <c r="BT803" s="18"/>
      <c r="BU803" s="18"/>
      <c r="BV803" s="18"/>
      <c r="BW803" s="18"/>
      <c r="BX803" s="18"/>
      <c r="BY803" s="18"/>
    </row>
    <row r="804" spans="1:77" s="50" customFormat="1" ht="11.25">
      <c r="A804" s="18"/>
      <c r="B804" s="18"/>
      <c r="C804" s="23"/>
      <c r="D804" s="23"/>
      <c r="E804" s="23"/>
      <c r="F804" s="18"/>
      <c r="G804" s="18"/>
      <c r="H804" s="18"/>
      <c r="I804" s="18"/>
      <c r="J804" s="18"/>
      <c r="K804" s="21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  <c r="BD804" s="18"/>
      <c r="BE804" s="18"/>
      <c r="BF804" s="18"/>
      <c r="BG804" s="18"/>
      <c r="BH804" s="18"/>
      <c r="BI804" s="18"/>
      <c r="BJ804" s="18"/>
      <c r="BK804" s="18"/>
      <c r="BL804" s="18"/>
      <c r="BM804" s="18"/>
      <c r="BN804" s="18"/>
      <c r="BO804" s="18"/>
      <c r="BP804" s="18"/>
      <c r="BQ804" s="18"/>
      <c r="BR804" s="18"/>
      <c r="BS804" s="18"/>
      <c r="BT804" s="18"/>
      <c r="BU804" s="18"/>
      <c r="BV804" s="18"/>
      <c r="BW804" s="18"/>
      <c r="BX804" s="18"/>
      <c r="BY804" s="18"/>
    </row>
    <row r="805" spans="1:77" s="50" customFormat="1" ht="11.25">
      <c r="A805" s="18"/>
      <c r="B805" s="18"/>
      <c r="C805" s="23"/>
      <c r="D805" s="23"/>
      <c r="E805" s="23"/>
      <c r="F805" s="18"/>
      <c r="G805" s="18"/>
      <c r="H805" s="18"/>
      <c r="I805" s="18"/>
      <c r="J805" s="18"/>
      <c r="K805" s="21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  <c r="BD805" s="18"/>
      <c r="BE805" s="18"/>
      <c r="BF805" s="18"/>
      <c r="BG805" s="18"/>
      <c r="BH805" s="18"/>
      <c r="BI805" s="18"/>
      <c r="BJ805" s="18"/>
      <c r="BK805" s="18"/>
      <c r="BL805" s="18"/>
      <c r="BM805" s="18"/>
      <c r="BN805" s="18"/>
      <c r="BO805" s="18"/>
      <c r="BP805" s="18"/>
      <c r="BQ805" s="18"/>
      <c r="BR805" s="18"/>
      <c r="BS805" s="18"/>
      <c r="BT805" s="18"/>
      <c r="BU805" s="18"/>
      <c r="BV805" s="18"/>
      <c r="BW805" s="18"/>
      <c r="BX805" s="18"/>
      <c r="BY805" s="18"/>
    </row>
    <row r="806" spans="1:77" s="50" customFormat="1" ht="11.25">
      <c r="A806" s="18"/>
      <c r="B806" s="18"/>
      <c r="C806" s="23"/>
      <c r="D806" s="23"/>
      <c r="E806" s="23"/>
      <c r="F806" s="18"/>
      <c r="G806" s="18"/>
      <c r="H806" s="18"/>
      <c r="I806" s="18"/>
      <c r="J806" s="18"/>
      <c r="K806" s="21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  <c r="BD806" s="18"/>
      <c r="BE806" s="18"/>
      <c r="BF806" s="18"/>
      <c r="BG806" s="18"/>
      <c r="BH806" s="18"/>
      <c r="BI806" s="18"/>
      <c r="BJ806" s="18"/>
      <c r="BK806" s="18"/>
      <c r="BL806" s="18"/>
      <c r="BM806" s="18"/>
      <c r="BN806" s="18"/>
      <c r="BO806" s="18"/>
      <c r="BP806" s="18"/>
      <c r="BQ806" s="18"/>
      <c r="BR806" s="18"/>
      <c r="BS806" s="18"/>
      <c r="BT806" s="18"/>
      <c r="BU806" s="18"/>
      <c r="BV806" s="18"/>
      <c r="BW806" s="18"/>
      <c r="BX806" s="18"/>
      <c r="BY806" s="18"/>
    </row>
    <row r="807" spans="1:77" s="50" customFormat="1" ht="11.25">
      <c r="A807" s="18"/>
      <c r="B807" s="18"/>
      <c r="C807" s="23"/>
      <c r="D807" s="23"/>
      <c r="E807" s="23"/>
      <c r="F807" s="18"/>
      <c r="G807" s="18"/>
      <c r="H807" s="18"/>
      <c r="I807" s="18"/>
      <c r="J807" s="18"/>
      <c r="K807" s="21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  <c r="BD807" s="18"/>
      <c r="BE807" s="18"/>
      <c r="BF807" s="18"/>
      <c r="BG807" s="18"/>
      <c r="BH807" s="18"/>
      <c r="BI807" s="18"/>
      <c r="BJ807" s="18"/>
      <c r="BK807" s="18"/>
      <c r="BL807" s="18"/>
      <c r="BM807" s="18"/>
      <c r="BN807" s="18"/>
      <c r="BO807" s="18"/>
      <c r="BP807" s="18"/>
      <c r="BQ807" s="18"/>
      <c r="BR807" s="18"/>
      <c r="BS807" s="18"/>
      <c r="BT807" s="18"/>
      <c r="BU807" s="18"/>
      <c r="BV807" s="18"/>
      <c r="BW807" s="18"/>
      <c r="BX807" s="18"/>
      <c r="BY807" s="18"/>
    </row>
    <row r="808" spans="1:77" s="50" customFormat="1" ht="11.25">
      <c r="A808" s="18"/>
      <c r="B808" s="18"/>
      <c r="C808" s="23"/>
      <c r="D808" s="23"/>
      <c r="E808" s="23"/>
      <c r="F808" s="18"/>
      <c r="G808" s="18"/>
      <c r="H808" s="18"/>
      <c r="I808" s="18"/>
      <c r="J808" s="18"/>
      <c r="K808" s="21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  <c r="BD808" s="18"/>
      <c r="BE808" s="18"/>
      <c r="BF808" s="18"/>
      <c r="BG808" s="18"/>
      <c r="BH808" s="18"/>
      <c r="BI808" s="18"/>
      <c r="BJ808" s="18"/>
      <c r="BK808" s="18"/>
      <c r="BL808" s="18"/>
      <c r="BM808" s="18"/>
      <c r="BN808" s="18"/>
      <c r="BO808" s="18"/>
      <c r="BP808" s="18"/>
      <c r="BQ808" s="18"/>
      <c r="BR808" s="18"/>
      <c r="BS808" s="18"/>
      <c r="BT808" s="18"/>
      <c r="BU808" s="18"/>
      <c r="BV808" s="18"/>
      <c r="BW808" s="18"/>
      <c r="BX808" s="18"/>
      <c r="BY808" s="18"/>
    </row>
    <row r="809" spans="1:77" s="50" customFormat="1" ht="11.25">
      <c r="A809" s="18"/>
      <c r="B809" s="18"/>
      <c r="C809" s="23"/>
      <c r="D809" s="23"/>
      <c r="E809" s="23"/>
      <c r="F809" s="18"/>
      <c r="G809" s="18"/>
      <c r="H809" s="18"/>
      <c r="I809" s="18"/>
      <c r="J809" s="18"/>
      <c r="K809" s="21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  <c r="BD809" s="18"/>
      <c r="BE809" s="18"/>
      <c r="BF809" s="18"/>
      <c r="BG809" s="18"/>
      <c r="BH809" s="18"/>
      <c r="BI809" s="18"/>
      <c r="BJ809" s="18"/>
      <c r="BK809" s="18"/>
      <c r="BL809" s="18"/>
      <c r="BM809" s="18"/>
      <c r="BN809" s="18"/>
      <c r="BO809" s="18"/>
      <c r="BP809" s="18"/>
      <c r="BQ809" s="18"/>
      <c r="BR809" s="18"/>
      <c r="BS809" s="18"/>
      <c r="BT809" s="18"/>
      <c r="BU809" s="18"/>
      <c r="BV809" s="18"/>
      <c r="BW809" s="18"/>
      <c r="BX809" s="18"/>
      <c r="BY809" s="18"/>
    </row>
    <row r="810" spans="1:77" s="50" customFormat="1" ht="11.25">
      <c r="A810" s="18"/>
      <c r="B810" s="18"/>
      <c r="C810" s="23"/>
      <c r="D810" s="23"/>
      <c r="E810" s="23"/>
      <c r="F810" s="18"/>
      <c r="G810" s="18"/>
      <c r="H810" s="18"/>
      <c r="I810" s="18"/>
      <c r="J810" s="18"/>
      <c r="K810" s="21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  <c r="BD810" s="18"/>
      <c r="BE810" s="18"/>
      <c r="BF810" s="18"/>
      <c r="BG810" s="18"/>
      <c r="BH810" s="18"/>
      <c r="BI810" s="18"/>
      <c r="BJ810" s="18"/>
      <c r="BK810" s="18"/>
      <c r="BL810" s="18"/>
      <c r="BM810" s="18"/>
      <c r="BN810" s="18"/>
      <c r="BO810" s="18"/>
      <c r="BP810" s="18"/>
      <c r="BQ810" s="18"/>
      <c r="BR810" s="18"/>
      <c r="BS810" s="18"/>
      <c r="BT810" s="18"/>
      <c r="BU810" s="18"/>
      <c r="BV810" s="18"/>
      <c r="BW810" s="18"/>
      <c r="BX810" s="18"/>
      <c r="BY810" s="18"/>
    </row>
    <row r="811" spans="1:77" s="50" customFormat="1" ht="11.25">
      <c r="A811" s="18"/>
      <c r="B811" s="18"/>
      <c r="C811" s="23"/>
      <c r="D811" s="23"/>
      <c r="E811" s="23"/>
      <c r="F811" s="18"/>
      <c r="G811" s="18"/>
      <c r="H811" s="18"/>
      <c r="I811" s="18"/>
      <c r="J811" s="18"/>
      <c r="K811" s="21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  <c r="BD811" s="18"/>
      <c r="BE811" s="18"/>
      <c r="BF811" s="18"/>
      <c r="BG811" s="18"/>
      <c r="BH811" s="18"/>
      <c r="BI811" s="18"/>
      <c r="BJ811" s="18"/>
      <c r="BK811" s="18"/>
      <c r="BL811" s="18"/>
      <c r="BM811" s="18"/>
      <c r="BN811" s="18"/>
      <c r="BO811" s="18"/>
      <c r="BP811" s="18"/>
      <c r="BQ811" s="18"/>
      <c r="BR811" s="18"/>
      <c r="BS811" s="18"/>
      <c r="BT811" s="18"/>
      <c r="BU811" s="18"/>
      <c r="BV811" s="18"/>
      <c r="BW811" s="18"/>
      <c r="BX811" s="18"/>
      <c r="BY811" s="18"/>
    </row>
    <row r="812" spans="1:77" s="50" customFormat="1" ht="11.25">
      <c r="A812" s="18"/>
      <c r="B812" s="18"/>
      <c r="C812" s="23"/>
      <c r="D812" s="23"/>
      <c r="E812" s="23"/>
      <c r="F812" s="18"/>
      <c r="G812" s="18"/>
      <c r="H812" s="18"/>
      <c r="I812" s="18"/>
      <c r="J812" s="18"/>
      <c r="K812" s="21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  <c r="BD812" s="18"/>
      <c r="BE812" s="18"/>
      <c r="BF812" s="18"/>
      <c r="BG812" s="18"/>
      <c r="BH812" s="18"/>
      <c r="BI812" s="18"/>
      <c r="BJ812" s="18"/>
      <c r="BK812" s="18"/>
      <c r="BL812" s="18"/>
      <c r="BM812" s="18"/>
      <c r="BN812" s="18"/>
      <c r="BO812" s="18"/>
      <c r="BP812" s="18"/>
      <c r="BQ812" s="18"/>
      <c r="BR812" s="18"/>
      <c r="BS812" s="18"/>
      <c r="BT812" s="18"/>
      <c r="BU812" s="18"/>
      <c r="BV812" s="18"/>
      <c r="BW812" s="18"/>
      <c r="BX812" s="18"/>
      <c r="BY812" s="18"/>
    </row>
    <row r="813" spans="1:77" s="50" customFormat="1" ht="11.25">
      <c r="A813" s="18"/>
      <c r="B813" s="18"/>
      <c r="C813" s="23"/>
      <c r="D813" s="23"/>
      <c r="E813" s="23"/>
      <c r="F813" s="18"/>
      <c r="G813" s="18"/>
      <c r="H813" s="18"/>
      <c r="I813" s="18"/>
      <c r="J813" s="18"/>
      <c r="K813" s="21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  <c r="BD813" s="18"/>
      <c r="BE813" s="18"/>
      <c r="BF813" s="18"/>
      <c r="BG813" s="18"/>
      <c r="BH813" s="18"/>
      <c r="BI813" s="18"/>
      <c r="BJ813" s="18"/>
      <c r="BK813" s="18"/>
      <c r="BL813" s="18"/>
      <c r="BM813" s="18"/>
      <c r="BN813" s="18"/>
      <c r="BO813" s="18"/>
      <c r="BP813" s="18"/>
      <c r="BQ813" s="18"/>
      <c r="BR813" s="18"/>
      <c r="BS813" s="18"/>
      <c r="BT813" s="18"/>
      <c r="BU813" s="18"/>
      <c r="BV813" s="18"/>
      <c r="BW813" s="18"/>
      <c r="BX813" s="18"/>
      <c r="BY813" s="18"/>
    </row>
    <row r="814" spans="1:77" s="50" customFormat="1" ht="11.25">
      <c r="A814" s="18"/>
      <c r="B814" s="18"/>
      <c r="C814" s="23"/>
      <c r="D814" s="23"/>
      <c r="E814" s="23"/>
      <c r="F814" s="18"/>
      <c r="G814" s="18"/>
      <c r="H814" s="18"/>
      <c r="I814" s="18"/>
      <c r="J814" s="18"/>
      <c r="K814" s="21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  <c r="BD814" s="18"/>
      <c r="BE814" s="18"/>
      <c r="BF814" s="18"/>
      <c r="BG814" s="18"/>
      <c r="BH814" s="18"/>
      <c r="BI814" s="18"/>
      <c r="BJ814" s="18"/>
      <c r="BK814" s="18"/>
      <c r="BL814" s="18"/>
      <c r="BM814" s="18"/>
      <c r="BN814" s="18"/>
      <c r="BO814" s="18"/>
      <c r="BP814" s="18"/>
      <c r="BQ814" s="18"/>
      <c r="BR814" s="18"/>
      <c r="BS814" s="18"/>
      <c r="BT814" s="18"/>
      <c r="BU814" s="18"/>
      <c r="BV814" s="18"/>
      <c r="BW814" s="18"/>
      <c r="BX814" s="18"/>
      <c r="BY814" s="18"/>
    </row>
    <row r="815" spans="1:77" s="50" customFormat="1" ht="11.25">
      <c r="A815" s="18"/>
      <c r="B815" s="18"/>
      <c r="C815" s="23"/>
      <c r="D815" s="23"/>
      <c r="E815" s="23"/>
      <c r="F815" s="18"/>
      <c r="G815" s="18"/>
      <c r="H815" s="18"/>
      <c r="I815" s="18"/>
      <c r="J815" s="18"/>
      <c r="K815" s="21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  <c r="BD815" s="18"/>
      <c r="BE815" s="18"/>
      <c r="BF815" s="18"/>
      <c r="BG815" s="18"/>
      <c r="BH815" s="18"/>
      <c r="BI815" s="18"/>
      <c r="BJ815" s="18"/>
      <c r="BK815" s="18"/>
      <c r="BL815" s="18"/>
      <c r="BM815" s="18"/>
      <c r="BN815" s="18"/>
      <c r="BO815" s="18"/>
      <c r="BP815" s="18"/>
      <c r="BQ815" s="18"/>
      <c r="BR815" s="18"/>
      <c r="BS815" s="18"/>
      <c r="BT815" s="18"/>
      <c r="BU815" s="18"/>
      <c r="BV815" s="18"/>
      <c r="BW815" s="18"/>
      <c r="BX815" s="18"/>
      <c r="BY815" s="18"/>
    </row>
    <row r="816" spans="1:77" s="50" customFormat="1" ht="11.25">
      <c r="A816" s="18"/>
      <c r="B816" s="18"/>
      <c r="C816" s="23"/>
      <c r="D816" s="23"/>
      <c r="E816" s="23"/>
      <c r="F816" s="18"/>
      <c r="G816" s="18"/>
      <c r="H816" s="18"/>
      <c r="I816" s="18"/>
      <c r="J816" s="18"/>
      <c r="K816" s="21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  <c r="BG816" s="18"/>
      <c r="BH816" s="18"/>
      <c r="BI816" s="18"/>
      <c r="BJ816" s="18"/>
      <c r="BK816" s="18"/>
      <c r="BL816" s="18"/>
      <c r="BM816" s="18"/>
      <c r="BN816" s="18"/>
      <c r="BO816" s="18"/>
      <c r="BP816" s="18"/>
      <c r="BQ816" s="18"/>
      <c r="BR816" s="18"/>
      <c r="BS816" s="18"/>
      <c r="BT816" s="18"/>
      <c r="BU816" s="18"/>
      <c r="BV816" s="18"/>
      <c r="BW816" s="18"/>
      <c r="BX816" s="18"/>
      <c r="BY816" s="18"/>
    </row>
    <row r="817" spans="1:77" s="50" customFormat="1" ht="11.25">
      <c r="A817" s="18"/>
      <c r="B817" s="18"/>
      <c r="C817" s="23"/>
      <c r="D817" s="23"/>
      <c r="E817" s="23"/>
      <c r="F817" s="18"/>
      <c r="G817" s="18"/>
      <c r="H817" s="18"/>
      <c r="I817" s="18"/>
      <c r="J817" s="18"/>
      <c r="K817" s="21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  <c r="BD817" s="18"/>
      <c r="BE817" s="18"/>
      <c r="BF817" s="18"/>
      <c r="BG817" s="18"/>
      <c r="BH817" s="18"/>
      <c r="BI817" s="18"/>
      <c r="BJ817" s="18"/>
      <c r="BK817" s="18"/>
      <c r="BL817" s="18"/>
      <c r="BM817" s="18"/>
      <c r="BN817" s="18"/>
      <c r="BO817" s="18"/>
      <c r="BP817" s="18"/>
      <c r="BQ817" s="18"/>
      <c r="BR817" s="18"/>
      <c r="BS817" s="18"/>
      <c r="BT817" s="18"/>
      <c r="BU817" s="18"/>
      <c r="BV817" s="18"/>
      <c r="BW817" s="18"/>
      <c r="BX817" s="18"/>
      <c r="BY817" s="18"/>
    </row>
    <row r="818" spans="1:77" s="50" customFormat="1" ht="11.25">
      <c r="A818" s="18"/>
      <c r="B818" s="18"/>
      <c r="C818" s="23"/>
      <c r="D818" s="23"/>
      <c r="E818" s="23"/>
      <c r="F818" s="18"/>
      <c r="G818" s="18"/>
      <c r="H818" s="18"/>
      <c r="I818" s="18"/>
      <c r="J818" s="18"/>
      <c r="K818" s="21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  <c r="BM818" s="18"/>
      <c r="BN818" s="18"/>
      <c r="BO818" s="18"/>
      <c r="BP818" s="18"/>
      <c r="BQ818" s="18"/>
      <c r="BR818" s="18"/>
      <c r="BS818" s="18"/>
      <c r="BT818" s="18"/>
      <c r="BU818" s="18"/>
      <c r="BV818" s="18"/>
      <c r="BW818" s="18"/>
      <c r="BX818" s="18"/>
      <c r="BY818" s="18"/>
    </row>
    <row r="819" spans="1:77" s="50" customFormat="1" ht="11.25">
      <c r="A819" s="18"/>
      <c r="B819" s="18"/>
      <c r="C819" s="23"/>
      <c r="D819" s="23"/>
      <c r="E819" s="23"/>
      <c r="F819" s="18"/>
      <c r="G819" s="18"/>
      <c r="H819" s="18"/>
      <c r="I819" s="18"/>
      <c r="J819" s="18"/>
      <c r="K819" s="21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  <c r="BD819" s="18"/>
      <c r="BE819" s="18"/>
      <c r="BF819" s="18"/>
      <c r="BG819" s="18"/>
      <c r="BH819" s="18"/>
      <c r="BI819" s="18"/>
      <c r="BJ819" s="18"/>
      <c r="BK819" s="18"/>
      <c r="BL819" s="18"/>
      <c r="BM819" s="18"/>
      <c r="BN819" s="18"/>
      <c r="BO819" s="18"/>
      <c r="BP819" s="18"/>
      <c r="BQ819" s="18"/>
      <c r="BR819" s="18"/>
      <c r="BS819" s="18"/>
      <c r="BT819" s="18"/>
      <c r="BU819" s="18"/>
      <c r="BV819" s="18"/>
      <c r="BW819" s="18"/>
      <c r="BX819" s="18"/>
      <c r="BY819" s="18"/>
    </row>
    <row r="820" spans="1:77" s="50" customFormat="1" ht="11.25">
      <c r="A820" s="18"/>
      <c r="B820" s="18"/>
      <c r="C820" s="23"/>
      <c r="D820" s="23"/>
      <c r="E820" s="23"/>
      <c r="F820" s="18"/>
      <c r="G820" s="18"/>
      <c r="H820" s="18"/>
      <c r="I820" s="18"/>
      <c r="J820" s="18"/>
      <c r="K820" s="21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  <c r="BD820" s="18"/>
      <c r="BE820" s="18"/>
      <c r="BF820" s="18"/>
      <c r="BG820" s="18"/>
      <c r="BH820" s="18"/>
      <c r="BI820" s="18"/>
      <c r="BJ820" s="18"/>
      <c r="BK820" s="18"/>
      <c r="BL820" s="18"/>
      <c r="BM820" s="18"/>
      <c r="BN820" s="18"/>
      <c r="BO820" s="18"/>
      <c r="BP820" s="18"/>
      <c r="BQ820" s="18"/>
      <c r="BR820" s="18"/>
      <c r="BS820" s="18"/>
      <c r="BT820" s="18"/>
      <c r="BU820" s="18"/>
      <c r="BV820" s="18"/>
      <c r="BW820" s="18"/>
      <c r="BX820" s="18"/>
      <c r="BY820" s="18"/>
    </row>
    <row r="821" spans="1:77" s="50" customFormat="1" ht="11.25">
      <c r="A821" s="18"/>
      <c r="B821" s="18"/>
      <c r="C821" s="23"/>
      <c r="D821" s="23"/>
      <c r="E821" s="23"/>
      <c r="F821" s="18"/>
      <c r="G821" s="18"/>
      <c r="H821" s="18"/>
      <c r="I821" s="18"/>
      <c r="J821" s="18"/>
      <c r="K821" s="21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  <c r="BI821" s="18"/>
      <c r="BJ821" s="18"/>
      <c r="BK821" s="18"/>
      <c r="BL821" s="18"/>
      <c r="BM821" s="18"/>
      <c r="BN821" s="18"/>
      <c r="BO821" s="18"/>
      <c r="BP821" s="18"/>
      <c r="BQ821" s="18"/>
      <c r="BR821" s="18"/>
      <c r="BS821" s="18"/>
      <c r="BT821" s="18"/>
      <c r="BU821" s="18"/>
      <c r="BV821" s="18"/>
      <c r="BW821" s="18"/>
      <c r="BX821" s="18"/>
      <c r="BY821" s="18"/>
    </row>
    <row r="822" spans="1:77" s="50" customFormat="1" ht="11.25">
      <c r="A822" s="18"/>
      <c r="B822" s="18"/>
      <c r="C822" s="23"/>
      <c r="D822" s="23"/>
      <c r="E822" s="23"/>
      <c r="F822" s="18"/>
      <c r="G822" s="18"/>
      <c r="H822" s="18"/>
      <c r="I822" s="18"/>
      <c r="J822" s="18"/>
      <c r="K822" s="21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  <c r="BF822" s="18"/>
      <c r="BG822" s="18"/>
      <c r="BH822" s="18"/>
      <c r="BI822" s="18"/>
      <c r="BJ822" s="18"/>
      <c r="BK822" s="18"/>
      <c r="BL822" s="18"/>
      <c r="BM822" s="18"/>
      <c r="BN822" s="18"/>
      <c r="BO822" s="18"/>
      <c r="BP822" s="18"/>
      <c r="BQ822" s="18"/>
      <c r="BR822" s="18"/>
      <c r="BS822" s="18"/>
      <c r="BT822" s="18"/>
      <c r="BU822" s="18"/>
      <c r="BV822" s="18"/>
      <c r="BW822" s="18"/>
      <c r="BX822" s="18"/>
      <c r="BY822" s="18"/>
    </row>
    <row r="823" spans="1:77" s="50" customFormat="1" ht="11.25">
      <c r="A823" s="18"/>
      <c r="B823" s="18"/>
      <c r="C823" s="23"/>
      <c r="D823" s="23"/>
      <c r="E823" s="23"/>
      <c r="F823" s="18"/>
      <c r="G823" s="18"/>
      <c r="H823" s="18"/>
      <c r="I823" s="18"/>
      <c r="J823" s="18"/>
      <c r="K823" s="21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  <c r="BD823" s="18"/>
      <c r="BE823" s="18"/>
      <c r="BF823" s="18"/>
      <c r="BG823" s="18"/>
      <c r="BH823" s="18"/>
      <c r="BI823" s="18"/>
      <c r="BJ823" s="18"/>
      <c r="BK823" s="18"/>
      <c r="BL823" s="18"/>
      <c r="BM823" s="18"/>
      <c r="BN823" s="18"/>
      <c r="BO823" s="18"/>
      <c r="BP823" s="18"/>
      <c r="BQ823" s="18"/>
      <c r="BR823" s="18"/>
      <c r="BS823" s="18"/>
      <c r="BT823" s="18"/>
      <c r="BU823" s="18"/>
      <c r="BV823" s="18"/>
      <c r="BW823" s="18"/>
      <c r="BX823" s="18"/>
      <c r="BY823" s="18"/>
    </row>
    <row r="824" spans="1:77" s="50" customFormat="1" ht="11.25">
      <c r="A824" s="18"/>
      <c r="B824" s="18"/>
      <c r="C824" s="23"/>
      <c r="D824" s="23"/>
      <c r="E824" s="23"/>
      <c r="F824" s="18"/>
      <c r="G824" s="18"/>
      <c r="H824" s="18"/>
      <c r="I824" s="18"/>
      <c r="J824" s="18"/>
      <c r="K824" s="21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  <c r="BD824" s="18"/>
      <c r="BE824" s="18"/>
      <c r="BF824" s="18"/>
      <c r="BG824" s="18"/>
      <c r="BH824" s="18"/>
      <c r="BI824" s="18"/>
      <c r="BJ824" s="18"/>
      <c r="BK824" s="18"/>
      <c r="BL824" s="18"/>
      <c r="BM824" s="18"/>
      <c r="BN824" s="18"/>
      <c r="BO824" s="18"/>
      <c r="BP824" s="18"/>
      <c r="BQ824" s="18"/>
      <c r="BR824" s="18"/>
      <c r="BS824" s="18"/>
      <c r="BT824" s="18"/>
      <c r="BU824" s="18"/>
      <c r="BV824" s="18"/>
      <c r="BW824" s="18"/>
      <c r="BX824" s="18"/>
      <c r="BY824" s="18"/>
    </row>
    <row r="825" spans="1:77" s="50" customFormat="1" ht="11.25">
      <c r="A825" s="18"/>
      <c r="B825" s="18"/>
      <c r="C825" s="23"/>
      <c r="D825" s="23"/>
      <c r="E825" s="23"/>
      <c r="F825" s="18"/>
      <c r="G825" s="18"/>
      <c r="H825" s="18"/>
      <c r="I825" s="18"/>
      <c r="J825" s="18"/>
      <c r="K825" s="21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  <c r="BD825" s="18"/>
      <c r="BE825" s="18"/>
      <c r="BF825" s="18"/>
      <c r="BG825" s="18"/>
      <c r="BH825" s="18"/>
      <c r="BI825" s="18"/>
      <c r="BJ825" s="18"/>
      <c r="BK825" s="18"/>
      <c r="BL825" s="18"/>
      <c r="BM825" s="18"/>
      <c r="BN825" s="18"/>
      <c r="BO825" s="18"/>
      <c r="BP825" s="18"/>
      <c r="BQ825" s="18"/>
      <c r="BR825" s="18"/>
      <c r="BS825" s="18"/>
      <c r="BT825" s="18"/>
      <c r="BU825" s="18"/>
      <c r="BV825" s="18"/>
      <c r="BW825" s="18"/>
      <c r="BX825" s="18"/>
      <c r="BY825" s="18"/>
    </row>
    <row r="826" spans="1:77" s="50" customFormat="1" ht="11.25">
      <c r="A826" s="18"/>
      <c r="B826" s="18"/>
      <c r="C826" s="23"/>
      <c r="D826" s="23"/>
      <c r="E826" s="23"/>
      <c r="F826" s="18"/>
      <c r="G826" s="18"/>
      <c r="H826" s="18"/>
      <c r="I826" s="18"/>
      <c r="J826" s="18"/>
      <c r="K826" s="21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  <c r="BG826" s="18"/>
      <c r="BH826" s="18"/>
      <c r="BI826" s="18"/>
      <c r="BJ826" s="18"/>
      <c r="BK826" s="18"/>
      <c r="BL826" s="18"/>
      <c r="BM826" s="18"/>
      <c r="BN826" s="18"/>
      <c r="BO826" s="18"/>
      <c r="BP826" s="18"/>
      <c r="BQ826" s="18"/>
      <c r="BR826" s="18"/>
      <c r="BS826" s="18"/>
      <c r="BT826" s="18"/>
      <c r="BU826" s="18"/>
      <c r="BV826" s="18"/>
      <c r="BW826" s="18"/>
      <c r="BX826" s="18"/>
      <c r="BY826" s="18"/>
    </row>
    <row r="827" spans="1:77" s="50" customFormat="1" ht="11.25">
      <c r="A827" s="18"/>
      <c r="B827" s="18"/>
      <c r="C827" s="23"/>
      <c r="D827" s="23"/>
      <c r="E827" s="23"/>
      <c r="F827" s="18"/>
      <c r="G827" s="18"/>
      <c r="H827" s="18"/>
      <c r="I827" s="18"/>
      <c r="J827" s="18"/>
      <c r="K827" s="21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  <c r="BD827" s="18"/>
      <c r="BE827" s="18"/>
      <c r="BF827" s="18"/>
      <c r="BG827" s="18"/>
      <c r="BH827" s="18"/>
      <c r="BI827" s="18"/>
      <c r="BJ827" s="18"/>
      <c r="BK827" s="18"/>
      <c r="BL827" s="18"/>
      <c r="BM827" s="18"/>
      <c r="BN827" s="18"/>
      <c r="BO827" s="18"/>
      <c r="BP827" s="18"/>
      <c r="BQ827" s="18"/>
      <c r="BR827" s="18"/>
      <c r="BS827" s="18"/>
      <c r="BT827" s="18"/>
      <c r="BU827" s="18"/>
      <c r="BV827" s="18"/>
      <c r="BW827" s="18"/>
      <c r="BX827" s="18"/>
      <c r="BY827" s="18"/>
    </row>
    <row r="828" spans="1:77" s="50" customFormat="1" ht="11.25">
      <c r="A828" s="18"/>
      <c r="B828" s="18"/>
      <c r="C828" s="23"/>
      <c r="D828" s="23"/>
      <c r="E828" s="23"/>
      <c r="F828" s="18"/>
      <c r="G828" s="18"/>
      <c r="H828" s="18"/>
      <c r="I828" s="18"/>
      <c r="J828" s="18"/>
      <c r="K828" s="21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  <c r="BD828" s="18"/>
      <c r="BE828" s="18"/>
      <c r="BF828" s="18"/>
      <c r="BG828" s="18"/>
      <c r="BH828" s="18"/>
      <c r="BI828" s="18"/>
      <c r="BJ828" s="18"/>
      <c r="BK828" s="18"/>
      <c r="BL828" s="18"/>
      <c r="BM828" s="18"/>
      <c r="BN828" s="18"/>
      <c r="BO828" s="18"/>
      <c r="BP828" s="18"/>
      <c r="BQ828" s="18"/>
      <c r="BR828" s="18"/>
      <c r="BS828" s="18"/>
      <c r="BT828" s="18"/>
      <c r="BU828" s="18"/>
      <c r="BV828" s="18"/>
      <c r="BW828" s="18"/>
      <c r="BX828" s="18"/>
      <c r="BY828" s="18"/>
    </row>
    <row r="829" spans="1:77" s="50" customFormat="1" ht="11.25">
      <c r="A829" s="18"/>
      <c r="B829" s="18"/>
      <c r="C829" s="23"/>
      <c r="D829" s="23"/>
      <c r="E829" s="23"/>
      <c r="F829" s="18"/>
      <c r="G829" s="18"/>
      <c r="H829" s="18"/>
      <c r="I829" s="18"/>
      <c r="J829" s="18"/>
      <c r="K829" s="21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  <c r="BD829" s="18"/>
      <c r="BE829" s="18"/>
      <c r="BF829" s="18"/>
      <c r="BG829" s="18"/>
      <c r="BH829" s="18"/>
      <c r="BI829" s="18"/>
      <c r="BJ829" s="18"/>
      <c r="BK829" s="18"/>
      <c r="BL829" s="18"/>
      <c r="BM829" s="18"/>
      <c r="BN829" s="18"/>
      <c r="BO829" s="18"/>
      <c r="BP829" s="18"/>
      <c r="BQ829" s="18"/>
      <c r="BR829" s="18"/>
      <c r="BS829" s="18"/>
      <c r="BT829" s="18"/>
      <c r="BU829" s="18"/>
      <c r="BV829" s="18"/>
      <c r="BW829" s="18"/>
      <c r="BX829" s="18"/>
      <c r="BY829" s="18"/>
    </row>
    <row r="830" spans="1:77" s="50" customFormat="1" ht="11.25">
      <c r="A830" s="18"/>
      <c r="B830" s="18"/>
      <c r="C830" s="23"/>
      <c r="D830" s="23"/>
      <c r="E830" s="23"/>
      <c r="F830" s="18"/>
      <c r="G830" s="18"/>
      <c r="H830" s="18"/>
      <c r="I830" s="18"/>
      <c r="J830" s="18"/>
      <c r="K830" s="21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  <c r="BD830" s="18"/>
      <c r="BE830" s="18"/>
      <c r="BF830" s="18"/>
      <c r="BG830" s="18"/>
      <c r="BH830" s="18"/>
      <c r="BI830" s="18"/>
      <c r="BJ830" s="18"/>
      <c r="BK830" s="18"/>
      <c r="BL830" s="18"/>
      <c r="BM830" s="18"/>
      <c r="BN830" s="18"/>
      <c r="BO830" s="18"/>
      <c r="BP830" s="18"/>
      <c r="BQ830" s="18"/>
      <c r="BR830" s="18"/>
      <c r="BS830" s="18"/>
      <c r="BT830" s="18"/>
      <c r="BU830" s="18"/>
      <c r="BV830" s="18"/>
      <c r="BW830" s="18"/>
      <c r="BX830" s="18"/>
      <c r="BY830" s="18"/>
    </row>
    <row r="831" spans="1:77" s="50" customFormat="1" ht="11.25">
      <c r="A831" s="18"/>
      <c r="B831" s="18"/>
      <c r="C831" s="23"/>
      <c r="D831" s="23"/>
      <c r="E831" s="23"/>
      <c r="F831" s="18"/>
      <c r="G831" s="18"/>
      <c r="H831" s="18"/>
      <c r="I831" s="18"/>
      <c r="J831" s="18"/>
      <c r="K831" s="21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  <c r="BD831" s="18"/>
      <c r="BE831" s="18"/>
      <c r="BF831" s="18"/>
      <c r="BG831" s="18"/>
      <c r="BH831" s="18"/>
      <c r="BI831" s="18"/>
      <c r="BJ831" s="18"/>
      <c r="BK831" s="18"/>
      <c r="BL831" s="18"/>
      <c r="BM831" s="18"/>
      <c r="BN831" s="18"/>
      <c r="BO831" s="18"/>
      <c r="BP831" s="18"/>
      <c r="BQ831" s="18"/>
      <c r="BR831" s="18"/>
      <c r="BS831" s="18"/>
      <c r="BT831" s="18"/>
      <c r="BU831" s="18"/>
      <c r="BV831" s="18"/>
      <c r="BW831" s="18"/>
      <c r="BX831" s="18"/>
      <c r="BY831" s="18"/>
    </row>
    <row r="832" spans="1:77" s="50" customFormat="1" ht="11.25">
      <c r="A832" s="18"/>
      <c r="B832" s="18"/>
      <c r="C832" s="23"/>
      <c r="D832" s="23"/>
      <c r="E832" s="23"/>
      <c r="F832" s="18"/>
      <c r="G832" s="18"/>
      <c r="H832" s="18"/>
      <c r="I832" s="18"/>
      <c r="J832" s="18"/>
      <c r="K832" s="21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  <c r="BD832" s="18"/>
      <c r="BE832" s="18"/>
      <c r="BF832" s="18"/>
      <c r="BG832" s="18"/>
      <c r="BH832" s="18"/>
      <c r="BI832" s="18"/>
      <c r="BJ832" s="18"/>
      <c r="BK832" s="18"/>
      <c r="BL832" s="18"/>
      <c r="BM832" s="18"/>
      <c r="BN832" s="18"/>
      <c r="BO832" s="18"/>
      <c r="BP832" s="18"/>
      <c r="BQ832" s="18"/>
      <c r="BR832" s="18"/>
      <c r="BS832" s="18"/>
      <c r="BT832" s="18"/>
      <c r="BU832" s="18"/>
      <c r="BV832" s="18"/>
      <c r="BW832" s="18"/>
      <c r="BX832" s="18"/>
      <c r="BY832" s="18"/>
    </row>
    <row r="833" spans="1:77" s="50" customFormat="1" ht="11.25">
      <c r="A833" s="18"/>
      <c r="B833" s="18"/>
      <c r="C833" s="23"/>
      <c r="D833" s="23"/>
      <c r="E833" s="23"/>
      <c r="F833" s="18"/>
      <c r="G833" s="18"/>
      <c r="H833" s="18"/>
      <c r="I833" s="18"/>
      <c r="J833" s="18"/>
      <c r="K833" s="21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  <c r="BD833" s="18"/>
      <c r="BE833" s="18"/>
      <c r="BF833" s="18"/>
      <c r="BG833" s="18"/>
      <c r="BH833" s="18"/>
      <c r="BI833" s="18"/>
      <c r="BJ833" s="18"/>
      <c r="BK833" s="18"/>
      <c r="BL833" s="18"/>
      <c r="BM833" s="18"/>
      <c r="BN833" s="18"/>
      <c r="BO833" s="18"/>
      <c r="BP833" s="18"/>
      <c r="BQ833" s="18"/>
      <c r="BR833" s="18"/>
      <c r="BS833" s="18"/>
      <c r="BT833" s="18"/>
      <c r="BU833" s="18"/>
      <c r="BV833" s="18"/>
      <c r="BW833" s="18"/>
      <c r="BX833" s="18"/>
      <c r="BY833" s="18"/>
    </row>
    <row r="834" spans="1:77" s="50" customFormat="1" ht="11.25">
      <c r="A834" s="18"/>
      <c r="B834" s="18"/>
      <c r="C834" s="23"/>
      <c r="D834" s="23"/>
      <c r="E834" s="23"/>
      <c r="F834" s="18"/>
      <c r="G834" s="18"/>
      <c r="H834" s="18"/>
      <c r="I834" s="18"/>
      <c r="J834" s="18"/>
      <c r="K834" s="21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  <c r="BD834" s="18"/>
      <c r="BE834" s="18"/>
      <c r="BF834" s="18"/>
      <c r="BG834" s="18"/>
      <c r="BH834" s="18"/>
      <c r="BI834" s="18"/>
      <c r="BJ834" s="18"/>
      <c r="BK834" s="18"/>
      <c r="BL834" s="18"/>
      <c r="BM834" s="18"/>
      <c r="BN834" s="18"/>
      <c r="BO834" s="18"/>
      <c r="BP834" s="18"/>
      <c r="BQ834" s="18"/>
      <c r="BR834" s="18"/>
      <c r="BS834" s="18"/>
      <c r="BT834" s="18"/>
      <c r="BU834" s="18"/>
      <c r="BV834" s="18"/>
      <c r="BW834" s="18"/>
      <c r="BX834" s="18"/>
      <c r="BY834" s="18"/>
    </row>
    <row r="835" spans="1:77" s="50" customFormat="1" ht="11.25">
      <c r="A835" s="18"/>
      <c r="B835" s="18"/>
      <c r="C835" s="23"/>
      <c r="D835" s="23"/>
      <c r="E835" s="23"/>
      <c r="F835" s="18"/>
      <c r="G835" s="18"/>
      <c r="H835" s="18"/>
      <c r="I835" s="18"/>
      <c r="J835" s="18"/>
      <c r="K835" s="21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  <c r="BD835" s="18"/>
      <c r="BE835" s="18"/>
      <c r="BF835" s="18"/>
      <c r="BG835" s="18"/>
      <c r="BH835" s="18"/>
      <c r="BI835" s="18"/>
      <c r="BJ835" s="18"/>
      <c r="BK835" s="18"/>
      <c r="BL835" s="18"/>
      <c r="BM835" s="18"/>
      <c r="BN835" s="18"/>
      <c r="BO835" s="18"/>
      <c r="BP835" s="18"/>
      <c r="BQ835" s="18"/>
      <c r="BR835" s="18"/>
      <c r="BS835" s="18"/>
      <c r="BT835" s="18"/>
      <c r="BU835" s="18"/>
      <c r="BV835" s="18"/>
      <c r="BW835" s="18"/>
      <c r="BX835" s="18"/>
      <c r="BY835" s="18"/>
    </row>
    <row r="836" spans="1:77" s="50" customFormat="1" ht="11.25">
      <c r="A836" s="18"/>
      <c r="B836" s="18"/>
      <c r="C836" s="23"/>
      <c r="D836" s="23"/>
      <c r="E836" s="23"/>
      <c r="F836" s="18"/>
      <c r="G836" s="18"/>
      <c r="H836" s="18"/>
      <c r="I836" s="18"/>
      <c r="J836" s="18"/>
      <c r="K836" s="21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  <c r="BD836" s="18"/>
      <c r="BE836" s="18"/>
      <c r="BF836" s="18"/>
      <c r="BG836" s="18"/>
      <c r="BH836" s="18"/>
      <c r="BI836" s="18"/>
      <c r="BJ836" s="18"/>
      <c r="BK836" s="18"/>
      <c r="BL836" s="18"/>
      <c r="BM836" s="18"/>
      <c r="BN836" s="18"/>
      <c r="BO836" s="18"/>
      <c r="BP836" s="18"/>
      <c r="BQ836" s="18"/>
      <c r="BR836" s="18"/>
      <c r="BS836" s="18"/>
      <c r="BT836" s="18"/>
      <c r="BU836" s="18"/>
      <c r="BV836" s="18"/>
      <c r="BW836" s="18"/>
      <c r="BX836" s="18"/>
      <c r="BY836" s="18"/>
    </row>
    <row r="837" spans="1:77" s="50" customFormat="1" ht="11.25">
      <c r="A837" s="18"/>
      <c r="B837" s="18"/>
      <c r="C837" s="23"/>
      <c r="D837" s="23"/>
      <c r="E837" s="23"/>
      <c r="F837" s="18"/>
      <c r="G837" s="18"/>
      <c r="H837" s="18"/>
      <c r="I837" s="18"/>
      <c r="J837" s="18"/>
      <c r="K837" s="21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  <c r="BD837" s="18"/>
      <c r="BE837" s="18"/>
      <c r="BF837" s="18"/>
      <c r="BG837" s="18"/>
      <c r="BH837" s="18"/>
      <c r="BI837" s="18"/>
      <c r="BJ837" s="18"/>
      <c r="BK837" s="18"/>
      <c r="BL837" s="18"/>
      <c r="BM837" s="18"/>
      <c r="BN837" s="18"/>
      <c r="BO837" s="18"/>
      <c r="BP837" s="18"/>
      <c r="BQ837" s="18"/>
      <c r="BR837" s="18"/>
      <c r="BS837" s="18"/>
      <c r="BT837" s="18"/>
      <c r="BU837" s="18"/>
      <c r="BV837" s="18"/>
      <c r="BW837" s="18"/>
      <c r="BX837" s="18"/>
      <c r="BY837" s="18"/>
    </row>
    <row r="838" spans="1:77" s="50" customFormat="1" ht="11.25">
      <c r="A838" s="18"/>
      <c r="B838" s="18"/>
      <c r="C838" s="23"/>
      <c r="D838" s="23"/>
      <c r="E838" s="23"/>
      <c r="F838" s="18"/>
      <c r="G838" s="18"/>
      <c r="H838" s="18"/>
      <c r="I838" s="18"/>
      <c r="J838" s="18"/>
      <c r="K838" s="21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  <c r="BD838" s="18"/>
      <c r="BE838" s="18"/>
      <c r="BF838" s="18"/>
      <c r="BG838" s="18"/>
      <c r="BH838" s="18"/>
      <c r="BI838" s="18"/>
      <c r="BJ838" s="18"/>
      <c r="BK838" s="18"/>
      <c r="BL838" s="18"/>
      <c r="BM838" s="18"/>
      <c r="BN838" s="18"/>
      <c r="BO838" s="18"/>
      <c r="BP838" s="18"/>
      <c r="BQ838" s="18"/>
      <c r="BR838" s="18"/>
      <c r="BS838" s="18"/>
      <c r="BT838" s="18"/>
      <c r="BU838" s="18"/>
      <c r="BV838" s="18"/>
      <c r="BW838" s="18"/>
      <c r="BX838" s="18"/>
      <c r="BY838" s="18"/>
    </row>
    <row r="839" spans="1:77" s="50" customFormat="1" ht="11.25">
      <c r="A839" s="18"/>
      <c r="B839" s="18"/>
      <c r="C839" s="23"/>
      <c r="D839" s="23"/>
      <c r="E839" s="23"/>
      <c r="F839" s="18"/>
      <c r="G839" s="18"/>
      <c r="H839" s="18"/>
      <c r="I839" s="18"/>
      <c r="J839" s="18"/>
      <c r="K839" s="21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  <c r="BD839" s="18"/>
      <c r="BE839" s="18"/>
      <c r="BF839" s="18"/>
      <c r="BG839" s="18"/>
      <c r="BH839" s="18"/>
      <c r="BI839" s="18"/>
      <c r="BJ839" s="18"/>
      <c r="BK839" s="18"/>
      <c r="BL839" s="18"/>
      <c r="BM839" s="18"/>
      <c r="BN839" s="18"/>
      <c r="BO839" s="18"/>
      <c r="BP839" s="18"/>
      <c r="BQ839" s="18"/>
      <c r="BR839" s="18"/>
      <c r="BS839" s="18"/>
      <c r="BT839" s="18"/>
      <c r="BU839" s="18"/>
      <c r="BV839" s="18"/>
      <c r="BW839" s="18"/>
      <c r="BX839" s="18"/>
      <c r="BY839" s="18"/>
    </row>
    <row r="840" spans="1:77" s="50" customFormat="1" ht="11.25">
      <c r="A840" s="18"/>
      <c r="B840" s="18"/>
      <c r="C840" s="23"/>
      <c r="D840" s="23"/>
      <c r="E840" s="23"/>
      <c r="F840" s="18"/>
      <c r="G840" s="18"/>
      <c r="H840" s="18"/>
      <c r="I840" s="18"/>
      <c r="J840" s="18"/>
      <c r="K840" s="21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  <c r="BD840" s="18"/>
      <c r="BE840" s="18"/>
      <c r="BF840" s="18"/>
      <c r="BG840" s="18"/>
      <c r="BH840" s="18"/>
      <c r="BI840" s="18"/>
      <c r="BJ840" s="18"/>
      <c r="BK840" s="18"/>
      <c r="BL840" s="18"/>
      <c r="BM840" s="18"/>
      <c r="BN840" s="18"/>
      <c r="BO840" s="18"/>
      <c r="BP840" s="18"/>
      <c r="BQ840" s="18"/>
      <c r="BR840" s="18"/>
      <c r="BS840" s="18"/>
      <c r="BT840" s="18"/>
      <c r="BU840" s="18"/>
      <c r="BV840" s="18"/>
      <c r="BW840" s="18"/>
      <c r="BX840" s="18"/>
      <c r="BY840" s="18"/>
    </row>
    <row r="841" spans="1:77" s="50" customFormat="1" ht="11.25">
      <c r="A841" s="18"/>
      <c r="B841" s="18"/>
      <c r="C841" s="23"/>
      <c r="D841" s="23"/>
      <c r="E841" s="23"/>
      <c r="F841" s="18"/>
      <c r="G841" s="18"/>
      <c r="H841" s="18"/>
      <c r="I841" s="18"/>
      <c r="J841" s="18"/>
      <c r="K841" s="21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  <c r="BD841" s="18"/>
      <c r="BE841" s="18"/>
      <c r="BF841" s="18"/>
      <c r="BG841" s="18"/>
      <c r="BH841" s="18"/>
      <c r="BI841" s="18"/>
      <c r="BJ841" s="18"/>
      <c r="BK841" s="18"/>
      <c r="BL841" s="18"/>
      <c r="BM841" s="18"/>
      <c r="BN841" s="18"/>
      <c r="BO841" s="18"/>
      <c r="BP841" s="18"/>
      <c r="BQ841" s="18"/>
      <c r="BR841" s="18"/>
      <c r="BS841" s="18"/>
      <c r="BT841" s="18"/>
      <c r="BU841" s="18"/>
      <c r="BV841" s="18"/>
      <c r="BW841" s="18"/>
      <c r="BX841" s="18"/>
      <c r="BY841" s="18"/>
    </row>
    <row r="842" spans="1:77" s="50" customFormat="1" ht="11.25">
      <c r="A842" s="18"/>
      <c r="B842" s="18"/>
      <c r="C842" s="23"/>
      <c r="D842" s="23"/>
      <c r="E842" s="23"/>
      <c r="F842" s="18"/>
      <c r="G842" s="18"/>
      <c r="H842" s="18"/>
      <c r="I842" s="18"/>
      <c r="J842" s="18"/>
      <c r="K842" s="21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  <c r="BD842" s="18"/>
      <c r="BE842" s="18"/>
      <c r="BF842" s="18"/>
      <c r="BG842" s="18"/>
      <c r="BH842" s="18"/>
      <c r="BI842" s="18"/>
      <c r="BJ842" s="18"/>
      <c r="BK842" s="18"/>
      <c r="BL842" s="18"/>
      <c r="BM842" s="18"/>
      <c r="BN842" s="18"/>
      <c r="BO842" s="18"/>
      <c r="BP842" s="18"/>
      <c r="BQ842" s="18"/>
      <c r="BR842" s="18"/>
      <c r="BS842" s="18"/>
      <c r="BT842" s="18"/>
      <c r="BU842" s="18"/>
      <c r="BV842" s="18"/>
      <c r="BW842" s="18"/>
      <c r="BX842" s="18"/>
      <c r="BY842" s="18"/>
    </row>
    <row r="843" spans="1:77" s="50" customFormat="1" ht="11.25">
      <c r="A843" s="18"/>
      <c r="B843" s="18"/>
      <c r="C843" s="23"/>
      <c r="D843" s="23"/>
      <c r="E843" s="23"/>
      <c r="F843" s="18"/>
      <c r="G843" s="18"/>
      <c r="H843" s="18"/>
      <c r="I843" s="18"/>
      <c r="J843" s="18"/>
      <c r="K843" s="21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  <c r="BD843" s="18"/>
      <c r="BE843" s="18"/>
      <c r="BF843" s="18"/>
      <c r="BG843" s="18"/>
      <c r="BH843" s="18"/>
      <c r="BI843" s="18"/>
      <c r="BJ843" s="18"/>
      <c r="BK843" s="18"/>
      <c r="BL843" s="18"/>
      <c r="BM843" s="18"/>
      <c r="BN843" s="18"/>
      <c r="BO843" s="18"/>
      <c r="BP843" s="18"/>
      <c r="BQ843" s="18"/>
      <c r="BR843" s="18"/>
      <c r="BS843" s="18"/>
      <c r="BT843" s="18"/>
      <c r="BU843" s="18"/>
      <c r="BV843" s="18"/>
      <c r="BW843" s="18"/>
      <c r="BX843" s="18"/>
      <c r="BY843" s="18"/>
    </row>
    <row r="844" spans="1:77" s="50" customFormat="1" ht="11.25">
      <c r="A844" s="18"/>
      <c r="B844" s="18"/>
      <c r="C844" s="23"/>
      <c r="D844" s="23"/>
      <c r="E844" s="23"/>
      <c r="F844" s="18"/>
      <c r="G844" s="18"/>
      <c r="H844" s="18"/>
      <c r="I844" s="18"/>
      <c r="J844" s="18"/>
      <c r="K844" s="21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  <c r="BD844" s="18"/>
      <c r="BE844" s="18"/>
      <c r="BF844" s="18"/>
      <c r="BG844" s="18"/>
      <c r="BH844" s="18"/>
      <c r="BI844" s="18"/>
      <c r="BJ844" s="18"/>
      <c r="BK844" s="18"/>
      <c r="BL844" s="18"/>
      <c r="BM844" s="18"/>
      <c r="BN844" s="18"/>
      <c r="BO844" s="18"/>
      <c r="BP844" s="18"/>
      <c r="BQ844" s="18"/>
      <c r="BR844" s="18"/>
      <c r="BS844" s="18"/>
      <c r="BT844" s="18"/>
      <c r="BU844" s="18"/>
      <c r="BV844" s="18"/>
      <c r="BW844" s="18"/>
      <c r="BX844" s="18"/>
      <c r="BY844" s="18"/>
    </row>
    <row r="845" spans="1:77" s="50" customFormat="1" ht="11.25">
      <c r="A845" s="18"/>
      <c r="B845" s="18"/>
      <c r="C845" s="23"/>
      <c r="D845" s="23"/>
      <c r="E845" s="23"/>
      <c r="F845" s="18"/>
      <c r="G845" s="18"/>
      <c r="H845" s="18"/>
      <c r="I845" s="18"/>
      <c r="J845" s="18"/>
      <c r="K845" s="21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  <c r="BD845" s="18"/>
      <c r="BE845" s="18"/>
      <c r="BF845" s="18"/>
      <c r="BG845" s="18"/>
      <c r="BH845" s="18"/>
      <c r="BI845" s="18"/>
      <c r="BJ845" s="18"/>
      <c r="BK845" s="18"/>
      <c r="BL845" s="18"/>
      <c r="BM845" s="18"/>
      <c r="BN845" s="18"/>
      <c r="BO845" s="18"/>
      <c r="BP845" s="18"/>
      <c r="BQ845" s="18"/>
      <c r="BR845" s="18"/>
      <c r="BS845" s="18"/>
      <c r="BT845" s="18"/>
      <c r="BU845" s="18"/>
      <c r="BV845" s="18"/>
      <c r="BW845" s="18"/>
      <c r="BX845" s="18"/>
      <c r="BY845" s="18"/>
    </row>
    <row r="846" spans="1:77" s="50" customFormat="1" ht="11.25">
      <c r="A846" s="18"/>
      <c r="B846" s="18"/>
      <c r="C846" s="23"/>
      <c r="D846" s="23"/>
      <c r="E846" s="23"/>
      <c r="F846" s="18"/>
      <c r="G846" s="18"/>
      <c r="H846" s="18"/>
      <c r="I846" s="18"/>
      <c r="J846" s="18"/>
      <c r="K846" s="21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  <c r="BD846" s="18"/>
      <c r="BE846" s="18"/>
      <c r="BF846" s="18"/>
      <c r="BG846" s="18"/>
      <c r="BH846" s="18"/>
      <c r="BI846" s="18"/>
      <c r="BJ846" s="18"/>
      <c r="BK846" s="18"/>
      <c r="BL846" s="18"/>
      <c r="BM846" s="18"/>
      <c r="BN846" s="18"/>
      <c r="BO846" s="18"/>
      <c r="BP846" s="18"/>
      <c r="BQ846" s="18"/>
      <c r="BR846" s="18"/>
      <c r="BS846" s="18"/>
      <c r="BT846" s="18"/>
      <c r="BU846" s="18"/>
      <c r="BV846" s="18"/>
      <c r="BW846" s="18"/>
      <c r="BX846" s="18"/>
      <c r="BY846" s="18"/>
    </row>
    <row r="847" spans="1:77" s="50" customFormat="1" ht="11.25">
      <c r="A847" s="18"/>
      <c r="B847" s="18"/>
      <c r="C847" s="23"/>
      <c r="D847" s="23"/>
      <c r="E847" s="23"/>
      <c r="F847" s="18"/>
      <c r="G847" s="18"/>
      <c r="H847" s="18"/>
      <c r="I847" s="18"/>
      <c r="J847" s="18"/>
      <c r="K847" s="21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  <c r="BD847" s="18"/>
      <c r="BE847" s="18"/>
      <c r="BF847" s="18"/>
      <c r="BG847" s="18"/>
      <c r="BH847" s="18"/>
      <c r="BI847" s="18"/>
      <c r="BJ847" s="18"/>
      <c r="BK847" s="18"/>
      <c r="BL847" s="18"/>
      <c r="BM847" s="18"/>
      <c r="BN847" s="18"/>
      <c r="BO847" s="18"/>
      <c r="BP847" s="18"/>
      <c r="BQ847" s="18"/>
      <c r="BR847" s="18"/>
      <c r="BS847" s="18"/>
      <c r="BT847" s="18"/>
      <c r="BU847" s="18"/>
      <c r="BV847" s="18"/>
      <c r="BW847" s="18"/>
      <c r="BX847" s="18"/>
      <c r="BY847" s="18"/>
    </row>
    <row r="848" spans="1:77" s="50" customFormat="1" ht="11.25">
      <c r="A848" s="18"/>
      <c r="B848" s="18"/>
      <c r="C848" s="23"/>
      <c r="D848" s="23"/>
      <c r="E848" s="23"/>
      <c r="F848" s="18"/>
      <c r="G848" s="18"/>
      <c r="H848" s="18"/>
      <c r="I848" s="18"/>
      <c r="J848" s="18"/>
      <c r="K848" s="21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  <c r="BD848" s="18"/>
      <c r="BE848" s="18"/>
      <c r="BF848" s="18"/>
      <c r="BG848" s="18"/>
      <c r="BH848" s="18"/>
      <c r="BI848" s="18"/>
      <c r="BJ848" s="18"/>
      <c r="BK848" s="18"/>
      <c r="BL848" s="18"/>
      <c r="BM848" s="18"/>
      <c r="BN848" s="18"/>
      <c r="BO848" s="18"/>
      <c r="BP848" s="18"/>
      <c r="BQ848" s="18"/>
      <c r="BR848" s="18"/>
      <c r="BS848" s="18"/>
      <c r="BT848" s="18"/>
      <c r="BU848" s="18"/>
      <c r="BV848" s="18"/>
      <c r="BW848" s="18"/>
      <c r="BX848" s="18"/>
      <c r="BY848" s="18"/>
    </row>
    <row r="849" spans="1:77" s="50" customFormat="1" ht="11.25">
      <c r="A849" s="18"/>
      <c r="B849" s="18"/>
      <c r="C849" s="23"/>
      <c r="D849" s="23"/>
      <c r="E849" s="23"/>
      <c r="F849" s="18"/>
      <c r="G849" s="18"/>
      <c r="H849" s="18"/>
      <c r="I849" s="18"/>
      <c r="J849" s="18"/>
      <c r="K849" s="21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  <c r="BD849" s="18"/>
      <c r="BE849" s="18"/>
      <c r="BF849" s="18"/>
      <c r="BG849" s="18"/>
      <c r="BH849" s="18"/>
      <c r="BI849" s="18"/>
      <c r="BJ849" s="18"/>
      <c r="BK849" s="18"/>
      <c r="BL849" s="18"/>
      <c r="BM849" s="18"/>
      <c r="BN849" s="18"/>
      <c r="BO849" s="18"/>
      <c r="BP849" s="18"/>
      <c r="BQ849" s="18"/>
      <c r="BR849" s="18"/>
      <c r="BS849" s="18"/>
      <c r="BT849" s="18"/>
      <c r="BU849" s="18"/>
      <c r="BV849" s="18"/>
      <c r="BW849" s="18"/>
      <c r="BX849" s="18"/>
      <c r="BY849" s="18"/>
    </row>
    <row r="850" spans="1:77" s="50" customFormat="1" ht="11.25">
      <c r="A850" s="18"/>
      <c r="B850" s="18"/>
      <c r="C850" s="23"/>
      <c r="D850" s="23"/>
      <c r="E850" s="23"/>
      <c r="F850" s="18"/>
      <c r="G850" s="18"/>
      <c r="H850" s="18"/>
      <c r="I850" s="18"/>
      <c r="J850" s="18"/>
      <c r="K850" s="21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  <c r="BD850" s="18"/>
      <c r="BE850" s="18"/>
      <c r="BF850" s="18"/>
      <c r="BG850" s="18"/>
      <c r="BH850" s="18"/>
      <c r="BI850" s="18"/>
      <c r="BJ850" s="18"/>
      <c r="BK850" s="18"/>
      <c r="BL850" s="18"/>
      <c r="BM850" s="18"/>
      <c r="BN850" s="18"/>
      <c r="BO850" s="18"/>
      <c r="BP850" s="18"/>
      <c r="BQ850" s="18"/>
      <c r="BR850" s="18"/>
      <c r="BS850" s="18"/>
      <c r="BT850" s="18"/>
      <c r="BU850" s="18"/>
      <c r="BV850" s="18"/>
      <c r="BW850" s="18"/>
      <c r="BX850" s="18"/>
      <c r="BY850" s="18"/>
    </row>
    <row r="851" spans="1:77" s="50" customFormat="1" ht="11.25">
      <c r="A851" s="18"/>
      <c r="B851" s="18"/>
      <c r="C851" s="23"/>
      <c r="D851" s="23"/>
      <c r="E851" s="23"/>
      <c r="F851" s="18"/>
      <c r="G851" s="18"/>
      <c r="H851" s="18"/>
      <c r="I851" s="18"/>
      <c r="J851" s="18"/>
      <c r="K851" s="21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  <c r="BD851" s="18"/>
      <c r="BE851" s="18"/>
      <c r="BF851" s="18"/>
      <c r="BG851" s="18"/>
      <c r="BH851" s="18"/>
      <c r="BI851" s="18"/>
      <c r="BJ851" s="18"/>
      <c r="BK851" s="18"/>
      <c r="BL851" s="18"/>
      <c r="BM851" s="18"/>
      <c r="BN851" s="18"/>
      <c r="BO851" s="18"/>
      <c r="BP851" s="18"/>
      <c r="BQ851" s="18"/>
      <c r="BR851" s="18"/>
      <c r="BS851" s="18"/>
      <c r="BT851" s="18"/>
      <c r="BU851" s="18"/>
      <c r="BV851" s="18"/>
      <c r="BW851" s="18"/>
      <c r="BX851" s="18"/>
      <c r="BY851" s="18"/>
    </row>
    <row r="852" spans="1:77" s="50" customFormat="1" ht="11.25">
      <c r="A852" s="18"/>
      <c r="B852" s="18"/>
      <c r="C852" s="23"/>
      <c r="D852" s="23"/>
      <c r="E852" s="23"/>
      <c r="F852" s="18"/>
      <c r="G852" s="18"/>
      <c r="H852" s="18"/>
      <c r="I852" s="18"/>
      <c r="J852" s="18"/>
      <c r="K852" s="21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  <c r="BD852" s="18"/>
      <c r="BE852" s="18"/>
      <c r="BF852" s="18"/>
      <c r="BG852" s="18"/>
      <c r="BH852" s="18"/>
      <c r="BI852" s="18"/>
      <c r="BJ852" s="18"/>
      <c r="BK852" s="18"/>
      <c r="BL852" s="18"/>
      <c r="BM852" s="18"/>
      <c r="BN852" s="18"/>
      <c r="BO852" s="18"/>
      <c r="BP852" s="18"/>
      <c r="BQ852" s="18"/>
      <c r="BR852" s="18"/>
      <c r="BS852" s="18"/>
      <c r="BT852" s="18"/>
      <c r="BU852" s="18"/>
      <c r="BV852" s="18"/>
      <c r="BW852" s="18"/>
      <c r="BX852" s="18"/>
      <c r="BY852" s="18"/>
    </row>
    <row r="853" spans="1:77" s="50" customFormat="1" ht="11.25">
      <c r="A853" s="18"/>
      <c r="B853" s="18"/>
      <c r="C853" s="23"/>
      <c r="D853" s="23"/>
      <c r="E853" s="23"/>
      <c r="F853" s="18"/>
      <c r="G853" s="18"/>
      <c r="H853" s="18"/>
      <c r="I853" s="18"/>
      <c r="J853" s="18"/>
      <c r="K853" s="21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  <c r="BD853" s="18"/>
      <c r="BE853" s="18"/>
      <c r="BF853" s="18"/>
      <c r="BG853" s="18"/>
      <c r="BH853" s="18"/>
      <c r="BI853" s="18"/>
      <c r="BJ853" s="18"/>
      <c r="BK853" s="18"/>
      <c r="BL853" s="18"/>
      <c r="BM853" s="18"/>
      <c r="BN853" s="18"/>
      <c r="BO853" s="18"/>
      <c r="BP853" s="18"/>
      <c r="BQ853" s="18"/>
      <c r="BR853" s="18"/>
      <c r="BS853" s="18"/>
      <c r="BT853" s="18"/>
      <c r="BU853" s="18"/>
      <c r="BV853" s="18"/>
      <c r="BW853" s="18"/>
      <c r="BX853" s="18"/>
      <c r="BY853" s="18"/>
    </row>
    <row r="854" spans="1:77" s="50" customFormat="1" ht="11.25">
      <c r="A854" s="18"/>
      <c r="B854" s="18"/>
      <c r="C854" s="23"/>
      <c r="D854" s="23"/>
      <c r="E854" s="23"/>
      <c r="F854" s="18"/>
      <c r="G854" s="18"/>
      <c r="H854" s="18"/>
      <c r="I854" s="18"/>
      <c r="J854" s="18"/>
      <c r="K854" s="21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  <c r="BD854" s="18"/>
      <c r="BE854" s="18"/>
      <c r="BF854" s="18"/>
      <c r="BG854" s="18"/>
      <c r="BH854" s="18"/>
      <c r="BI854" s="18"/>
      <c r="BJ854" s="18"/>
      <c r="BK854" s="18"/>
      <c r="BL854" s="18"/>
      <c r="BM854" s="18"/>
      <c r="BN854" s="18"/>
      <c r="BO854" s="18"/>
      <c r="BP854" s="18"/>
      <c r="BQ854" s="18"/>
      <c r="BR854" s="18"/>
      <c r="BS854" s="18"/>
      <c r="BT854" s="18"/>
      <c r="BU854" s="18"/>
      <c r="BV854" s="18"/>
      <c r="BW854" s="18"/>
      <c r="BX854" s="18"/>
      <c r="BY854" s="18"/>
    </row>
    <row r="855" spans="1:77" s="50" customFormat="1" ht="11.25">
      <c r="A855" s="18"/>
      <c r="B855" s="18"/>
      <c r="C855" s="23"/>
      <c r="D855" s="23"/>
      <c r="E855" s="23"/>
      <c r="F855" s="18"/>
      <c r="G855" s="18"/>
      <c r="H855" s="18"/>
      <c r="I855" s="18"/>
      <c r="J855" s="18"/>
      <c r="K855" s="21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  <c r="BD855" s="18"/>
      <c r="BE855" s="18"/>
      <c r="BF855" s="18"/>
      <c r="BG855" s="18"/>
      <c r="BH855" s="18"/>
      <c r="BI855" s="18"/>
      <c r="BJ855" s="18"/>
      <c r="BK855" s="18"/>
      <c r="BL855" s="18"/>
      <c r="BM855" s="18"/>
      <c r="BN855" s="18"/>
      <c r="BO855" s="18"/>
      <c r="BP855" s="18"/>
      <c r="BQ855" s="18"/>
      <c r="BR855" s="18"/>
      <c r="BS855" s="18"/>
      <c r="BT855" s="18"/>
      <c r="BU855" s="18"/>
      <c r="BV855" s="18"/>
      <c r="BW855" s="18"/>
      <c r="BX855" s="18"/>
      <c r="BY855" s="18"/>
    </row>
    <row r="856" spans="1:77" s="50" customFormat="1" ht="11.25">
      <c r="A856" s="18"/>
      <c r="B856" s="18"/>
      <c r="C856" s="23"/>
      <c r="D856" s="23"/>
      <c r="E856" s="23"/>
      <c r="F856" s="18"/>
      <c r="G856" s="18"/>
      <c r="H856" s="18"/>
      <c r="I856" s="18"/>
      <c r="J856" s="18"/>
      <c r="K856" s="21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  <c r="BD856" s="18"/>
      <c r="BE856" s="18"/>
      <c r="BF856" s="18"/>
      <c r="BG856" s="18"/>
      <c r="BH856" s="18"/>
      <c r="BI856" s="18"/>
      <c r="BJ856" s="18"/>
      <c r="BK856" s="18"/>
      <c r="BL856" s="18"/>
      <c r="BM856" s="18"/>
      <c r="BN856" s="18"/>
      <c r="BO856" s="18"/>
      <c r="BP856" s="18"/>
      <c r="BQ856" s="18"/>
      <c r="BR856" s="18"/>
      <c r="BS856" s="18"/>
      <c r="BT856" s="18"/>
      <c r="BU856" s="18"/>
      <c r="BV856" s="18"/>
      <c r="BW856" s="18"/>
      <c r="BX856" s="18"/>
      <c r="BY856" s="18"/>
    </row>
    <row r="857" spans="1:77" s="50" customFormat="1" ht="11.25">
      <c r="A857" s="18"/>
      <c r="B857" s="18"/>
      <c r="C857" s="23"/>
      <c r="D857" s="23"/>
      <c r="E857" s="23"/>
      <c r="F857" s="18"/>
      <c r="G857" s="18"/>
      <c r="H857" s="18"/>
      <c r="I857" s="18"/>
      <c r="J857" s="18"/>
      <c r="K857" s="21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  <c r="BD857" s="18"/>
      <c r="BE857" s="18"/>
      <c r="BF857" s="18"/>
      <c r="BG857" s="18"/>
      <c r="BH857" s="18"/>
      <c r="BI857" s="18"/>
      <c r="BJ857" s="18"/>
      <c r="BK857" s="18"/>
      <c r="BL857" s="18"/>
      <c r="BM857" s="18"/>
      <c r="BN857" s="18"/>
      <c r="BO857" s="18"/>
      <c r="BP857" s="18"/>
      <c r="BQ857" s="18"/>
      <c r="BR857" s="18"/>
      <c r="BS857" s="18"/>
      <c r="BT857" s="18"/>
      <c r="BU857" s="18"/>
      <c r="BV857" s="18"/>
      <c r="BW857" s="18"/>
      <c r="BX857" s="18"/>
      <c r="BY857" s="18"/>
    </row>
    <row r="858" spans="1:77" s="50" customFormat="1" ht="11.25">
      <c r="A858" s="18"/>
      <c r="B858" s="18"/>
      <c r="C858" s="23"/>
      <c r="D858" s="23"/>
      <c r="E858" s="23"/>
      <c r="F858" s="18"/>
      <c r="G858" s="18"/>
      <c r="H858" s="18"/>
      <c r="I858" s="18"/>
      <c r="J858" s="18"/>
      <c r="K858" s="21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  <c r="BD858" s="18"/>
      <c r="BE858" s="18"/>
      <c r="BF858" s="18"/>
      <c r="BG858" s="18"/>
      <c r="BH858" s="18"/>
      <c r="BI858" s="18"/>
      <c r="BJ858" s="18"/>
      <c r="BK858" s="18"/>
      <c r="BL858" s="18"/>
      <c r="BM858" s="18"/>
      <c r="BN858" s="18"/>
      <c r="BO858" s="18"/>
      <c r="BP858" s="18"/>
      <c r="BQ858" s="18"/>
      <c r="BR858" s="18"/>
      <c r="BS858" s="18"/>
      <c r="BT858" s="18"/>
      <c r="BU858" s="18"/>
      <c r="BV858" s="18"/>
      <c r="BW858" s="18"/>
      <c r="BX858" s="18"/>
      <c r="BY858" s="18"/>
    </row>
    <row r="859" spans="1:77" s="50" customFormat="1" ht="11.25">
      <c r="A859" s="18"/>
      <c r="B859" s="18"/>
      <c r="C859" s="23"/>
      <c r="D859" s="23"/>
      <c r="E859" s="23"/>
      <c r="F859" s="18"/>
      <c r="G859" s="18"/>
      <c r="H859" s="18"/>
      <c r="I859" s="18"/>
      <c r="J859" s="18"/>
      <c r="K859" s="21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  <c r="BD859" s="18"/>
      <c r="BE859" s="18"/>
      <c r="BF859" s="18"/>
      <c r="BG859" s="18"/>
      <c r="BH859" s="18"/>
      <c r="BI859" s="18"/>
      <c r="BJ859" s="18"/>
      <c r="BK859" s="18"/>
      <c r="BL859" s="18"/>
      <c r="BM859" s="18"/>
      <c r="BN859" s="18"/>
      <c r="BO859" s="18"/>
      <c r="BP859" s="18"/>
      <c r="BQ859" s="18"/>
      <c r="BR859" s="18"/>
      <c r="BS859" s="18"/>
      <c r="BT859" s="18"/>
      <c r="BU859" s="18"/>
      <c r="BV859" s="18"/>
      <c r="BW859" s="18"/>
      <c r="BX859" s="18"/>
      <c r="BY859" s="18"/>
    </row>
    <row r="860" spans="1:77" s="50" customFormat="1" ht="11.25">
      <c r="A860" s="18"/>
      <c r="B860" s="18"/>
      <c r="C860" s="23"/>
      <c r="D860" s="23"/>
      <c r="E860" s="23"/>
      <c r="F860" s="18"/>
      <c r="G860" s="18"/>
      <c r="H860" s="18"/>
      <c r="I860" s="18"/>
      <c r="J860" s="18"/>
      <c r="K860" s="21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  <c r="BD860" s="18"/>
      <c r="BE860" s="18"/>
      <c r="BF860" s="18"/>
      <c r="BG860" s="18"/>
      <c r="BH860" s="18"/>
      <c r="BI860" s="18"/>
      <c r="BJ860" s="18"/>
      <c r="BK860" s="18"/>
      <c r="BL860" s="18"/>
      <c r="BM860" s="18"/>
      <c r="BN860" s="18"/>
      <c r="BO860" s="18"/>
      <c r="BP860" s="18"/>
      <c r="BQ860" s="18"/>
      <c r="BR860" s="18"/>
      <c r="BS860" s="18"/>
      <c r="BT860" s="18"/>
      <c r="BU860" s="18"/>
      <c r="BV860" s="18"/>
      <c r="BW860" s="18"/>
      <c r="BX860" s="18"/>
      <c r="BY860" s="18"/>
    </row>
    <row r="861" spans="1:77" s="50" customFormat="1" ht="11.25">
      <c r="A861" s="18"/>
      <c r="B861" s="18"/>
      <c r="C861" s="23"/>
      <c r="D861" s="23"/>
      <c r="E861" s="23"/>
      <c r="F861" s="18"/>
      <c r="G861" s="18"/>
      <c r="H861" s="18"/>
      <c r="I861" s="18"/>
      <c r="J861" s="18"/>
      <c r="K861" s="21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  <c r="BD861" s="18"/>
      <c r="BE861" s="18"/>
      <c r="BF861" s="18"/>
      <c r="BG861" s="18"/>
      <c r="BH861" s="18"/>
      <c r="BI861" s="18"/>
      <c r="BJ861" s="18"/>
      <c r="BK861" s="18"/>
      <c r="BL861" s="18"/>
      <c r="BM861" s="18"/>
      <c r="BN861" s="18"/>
      <c r="BO861" s="18"/>
      <c r="BP861" s="18"/>
      <c r="BQ861" s="18"/>
      <c r="BR861" s="18"/>
      <c r="BS861" s="18"/>
      <c r="BT861" s="18"/>
      <c r="BU861" s="18"/>
      <c r="BV861" s="18"/>
      <c r="BW861" s="18"/>
      <c r="BX861" s="18"/>
      <c r="BY861" s="18"/>
    </row>
    <row r="862" spans="1:77" s="50" customFormat="1" ht="11.25">
      <c r="A862" s="18"/>
      <c r="B862" s="18"/>
      <c r="C862" s="23"/>
      <c r="D862" s="23"/>
      <c r="E862" s="23"/>
      <c r="F862" s="18"/>
      <c r="G862" s="18"/>
      <c r="H862" s="18"/>
      <c r="I862" s="18"/>
      <c r="J862" s="18"/>
      <c r="K862" s="21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  <c r="BD862" s="18"/>
      <c r="BE862" s="18"/>
      <c r="BF862" s="18"/>
      <c r="BG862" s="18"/>
      <c r="BH862" s="18"/>
      <c r="BI862" s="18"/>
      <c r="BJ862" s="18"/>
      <c r="BK862" s="18"/>
      <c r="BL862" s="18"/>
      <c r="BM862" s="18"/>
      <c r="BN862" s="18"/>
      <c r="BO862" s="18"/>
      <c r="BP862" s="18"/>
      <c r="BQ862" s="18"/>
      <c r="BR862" s="18"/>
      <c r="BS862" s="18"/>
      <c r="BT862" s="18"/>
      <c r="BU862" s="18"/>
      <c r="BV862" s="18"/>
      <c r="BW862" s="18"/>
      <c r="BX862" s="18"/>
      <c r="BY862" s="18"/>
    </row>
    <row r="863" spans="1:77" s="50" customFormat="1" ht="11.25">
      <c r="A863" s="18"/>
      <c r="B863" s="18"/>
      <c r="C863" s="23"/>
      <c r="D863" s="23"/>
      <c r="E863" s="23"/>
      <c r="F863" s="18"/>
      <c r="G863" s="18"/>
      <c r="H863" s="18"/>
      <c r="I863" s="18"/>
      <c r="J863" s="18"/>
      <c r="K863" s="21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  <c r="BD863" s="18"/>
      <c r="BE863" s="18"/>
      <c r="BF863" s="18"/>
      <c r="BG863" s="18"/>
      <c r="BH863" s="18"/>
      <c r="BI863" s="18"/>
      <c r="BJ863" s="18"/>
      <c r="BK863" s="18"/>
      <c r="BL863" s="18"/>
      <c r="BM863" s="18"/>
      <c r="BN863" s="18"/>
      <c r="BO863" s="18"/>
      <c r="BP863" s="18"/>
      <c r="BQ863" s="18"/>
      <c r="BR863" s="18"/>
      <c r="BS863" s="18"/>
      <c r="BT863" s="18"/>
      <c r="BU863" s="18"/>
      <c r="BV863" s="18"/>
      <c r="BW863" s="18"/>
      <c r="BX863" s="18"/>
      <c r="BY863" s="18"/>
    </row>
    <row r="864" spans="1:77" s="50" customFormat="1" ht="11.25">
      <c r="A864" s="18"/>
      <c r="B864" s="18"/>
      <c r="C864" s="23"/>
      <c r="D864" s="23"/>
      <c r="E864" s="23"/>
      <c r="F864" s="18"/>
      <c r="G864" s="18"/>
      <c r="H864" s="18"/>
      <c r="I864" s="18"/>
      <c r="J864" s="18"/>
      <c r="K864" s="21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  <c r="BD864" s="18"/>
      <c r="BE864" s="18"/>
      <c r="BF864" s="18"/>
      <c r="BG864" s="18"/>
      <c r="BH864" s="18"/>
      <c r="BI864" s="18"/>
      <c r="BJ864" s="18"/>
      <c r="BK864" s="18"/>
      <c r="BL864" s="18"/>
      <c r="BM864" s="18"/>
      <c r="BN864" s="18"/>
      <c r="BO864" s="18"/>
      <c r="BP864" s="18"/>
      <c r="BQ864" s="18"/>
      <c r="BR864" s="18"/>
      <c r="BS864" s="18"/>
      <c r="BT864" s="18"/>
      <c r="BU864" s="18"/>
      <c r="BV864" s="18"/>
      <c r="BW864" s="18"/>
      <c r="BX864" s="18"/>
      <c r="BY864" s="18"/>
    </row>
    <row r="865" spans="1:77" s="50" customFormat="1" ht="11.25">
      <c r="A865" s="18"/>
      <c r="B865" s="18"/>
      <c r="C865" s="23"/>
      <c r="D865" s="23"/>
      <c r="E865" s="23"/>
      <c r="F865" s="18"/>
      <c r="G865" s="18"/>
      <c r="H865" s="18"/>
      <c r="I865" s="18"/>
      <c r="J865" s="18"/>
      <c r="K865" s="21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  <c r="BD865" s="18"/>
      <c r="BE865" s="18"/>
      <c r="BF865" s="18"/>
      <c r="BG865" s="18"/>
      <c r="BH865" s="18"/>
      <c r="BI865" s="18"/>
      <c r="BJ865" s="18"/>
      <c r="BK865" s="18"/>
      <c r="BL865" s="18"/>
      <c r="BM865" s="18"/>
      <c r="BN865" s="18"/>
      <c r="BO865" s="18"/>
      <c r="BP865" s="18"/>
      <c r="BQ865" s="18"/>
      <c r="BR865" s="18"/>
      <c r="BS865" s="18"/>
      <c r="BT865" s="18"/>
      <c r="BU865" s="18"/>
      <c r="BV865" s="18"/>
      <c r="BW865" s="18"/>
      <c r="BX865" s="18"/>
      <c r="BY865" s="18"/>
    </row>
    <row r="866" spans="1:77" s="50" customFormat="1" ht="11.25">
      <c r="A866" s="18"/>
      <c r="B866" s="18"/>
      <c r="C866" s="23"/>
      <c r="D866" s="23"/>
      <c r="E866" s="23"/>
      <c r="F866" s="18"/>
      <c r="G866" s="18"/>
      <c r="H866" s="18"/>
      <c r="I866" s="18"/>
      <c r="J866" s="18"/>
      <c r="K866" s="21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  <c r="BD866" s="18"/>
      <c r="BE866" s="18"/>
      <c r="BF866" s="18"/>
      <c r="BG866" s="18"/>
      <c r="BH866" s="18"/>
      <c r="BI866" s="18"/>
      <c r="BJ866" s="18"/>
      <c r="BK866" s="18"/>
      <c r="BL866" s="18"/>
      <c r="BM866" s="18"/>
      <c r="BN866" s="18"/>
      <c r="BO866" s="18"/>
      <c r="BP866" s="18"/>
      <c r="BQ866" s="18"/>
      <c r="BR866" s="18"/>
      <c r="BS866" s="18"/>
      <c r="BT866" s="18"/>
      <c r="BU866" s="18"/>
      <c r="BV866" s="18"/>
      <c r="BW866" s="18"/>
      <c r="BX866" s="18"/>
      <c r="BY866" s="18"/>
    </row>
    <row r="867" spans="1:77" s="50" customFormat="1" ht="11.25">
      <c r="A867" s="18"/>
      <c r="B867" s="18"/>
      <c r="C867" s="23"/>
      <c r="D867" s="23"/>
      <c r="E867" s="23"/>
      <c r="F867" s="18"/>
      <c r="G867" s="18"/>
      <c r="H867" s="18"/>
      <c r="I867" s="18"/>
      <c r="J867" s="18"/>
      <c r="K867" s="21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  <c r="BD867" s="18"/>
      <c r="BE867" s="18"/>
      <c r="BF867" s="18"/>
      <c r="BG867" s="18"/>
      <c r="BH867" s="18"/>
      <c r="BI867" s="18"/>
      <c r="BJ867" s="18"/>
      <c r="BK867" s="18"/>
      <c r="BL867" s="18"/>
      <c r="BM867" s="18"/>
      <c r="BN867" s="18"/>
      <c r="BO867" s="18"/>
      <c r="BP867" s="18"/>
      <c r="BQ867" s="18"/>
      <c r="BR867" s="18"/>
      <c r="BS867" s="18"/>
      <c r="BT867" s="18"/>
      <c r="BU867" s="18"/>
      <c r="BV867" s="18"/>
      <c r="BW867" s="18"/>
      <c r="BX867" s="18"/>
      <c r="BY867" s="18"/>
    </row>
    <row r="868" spans="1:77" s="50" customFormat="1" ht="11.25">
      <c r="A868" s="18"/>
      <c r="B868" s="18"/>
      <c r="C868" s="23"/>
      <c r="D868" s="23"/>
      <c r="E868" s="23"/>
      <c r="F868" s="18"/>
      <c r="G868" s="18"/>
      <c r="H868" s="18"/>
      <c r="I868" s="18"/>
      <c r="J868" s="18"/>
      <c r="K868" s="21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  <c r="BD868" s="18"/>
      <c r="BE868" s="18"/>
      <c r="BF868" s="18"/>
      <c r="BG868" s="18"/>
      <c r="BH868" s="18"/>
      <c r="BI868" s="18"/>
      <c r="BJ868" s="18"/>
      <c r="BK868" s="18"/>
      <c r="BL868" s="18"/>
      <c r="BM868" s="18"/>
      <c r="BN868" s="18"/>
      <c r="BO868" s="18"/>
      <c r="BP868" s="18"/>
      <c r="BQ868" s="18"/>
      <c r="BR868" s="18"/>
      <c r="BS868" s="18"/>
      <c r="BT868" s="18"/>
      <c r="BU868" s="18"/>
      <c r="BV868" s="18"/>
      <c r="BW868" s="18"/>
      <c r="BX868" s="18"/>
      <c r="BY868" s="18"/>
    </row>
    <row r="869" spans="1:77" s="50" customFormat="1" ht="11.25">
      <c r="A869" s="18"/>
      <c r="B869" s="18"/>
      <c r="C869" s="23"/>
      <c r="D869" s="23"/>
      <c r="E869" s="23"/>
      <c r="F869" s="18"/>
      <c r="G869" s="18"/>
      <c r="H869" s="18"/>
      <c r="I869" s="18"/>
      <c r="J869" s="18"/>
      <c r="K869" s="21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  <c r="BD869" s="18"/>
      <c r="BE869" s="18"/>
      <c r="BF869" s="18"/>
      <c r="BG869" s="18"/>
      <c r="BH869" s="18"/>
      <c r="BI869" s="18"/>
      <c r="BJ869" s="18"/>
      <c r="BK869" s="18"/>
      <c r="BL869" s="18"/>
      <c r="BM869" s="18"/>
      <c r="BN869" s="18"/>
      <c r="BO869" s="18"/>
      <c r="BP869" s="18"/>
      <c r="BQ869" s="18"/>
      <c r="BR869" s="18"/>
      <c r="BS869" s="18"/>
      <c r="BT869" s="18"/>
      <c r="BU869" s="18"/>
      <c r="BV869" s="18"/>
      <c r="BW869" s="18"/>
      <c r="BX869" s="18"/>
      <c r="BY869" s="18"/>
    </row>
    <row r="870" spans="1:77" s="50" customFormat="1" ht="11.25">
      <c r="A870" s="18"/>
      <c r="B870" s="18"/>
      <c r="C870" s="23"/>
      <c r="D870" s="23"/>
      <c r="E870" s="23"/>
      <c r="F870" s="18"/>
      <c r="G870" s="18"/>
      <c r="H870" s="18"/>
      <c r="I870" s="18"/>
      <c r="J870" s="18"/>
      <c r="K870" s="21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  <c r="BD870" s="18"/>
      <c r="BE870" s="18"/>
      <c r="BF870" s="18"/>
      <c r="BG870" s="18"/>
      <c r="BH870" s="18"/>
      <c r="BI870" s="18"/>
      <c r="BJ870" s="18"/>
      <c r="BK870" s="18"/>
      <c r="BL870" s="18"/>
      <c r="BM870" s="18"/>
      <c r="BN870" s="18"/>
      <c r="BO870" s="18"/>
      <c r="BP870" s="18"/>
      <c r="BQ870" s="18"/>
      <c r="BR870" s="18"/>
      <c r="BS870" s="18"/>
      <c r="BT870" s="18"/>
      <c r="BU870" s="18"/>
      <c r="BV870" s="18"/>
      <c r="BW870" s="18"/>
      <c r="BX870" s="18"/>
      <c r="BY870" s="18"/>
    </row>
    <row r="871" spans="1:77" s="50" customFormat="1" ht="11.25">
      <c r="A871" s="18"/>
      <c r="B871" s="18"/>
      <c r="C871" s="23"/>
      <c r="D871" s="23"/>
      <c r="E871" s="23"/>
      <c r="F871" s="18"/>
      <c r="G871" s="18"/>
      <c r="H871" s="18"/>
      <c r="I871" s="18"/>
      <c r="J871" s="18"/>
      <c r="K871" s="21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  <c r="BD871" s="18"/>
      <c r="BE871" s="18"/>
      <c r="BF871" s="18"/>
      <c r="BG871" s="18"/>
      <c r="BH871" s="18"/>
      <c r="BI871" s="18"/>
      <c r="BJ871" s="18"/>
      <c r="BK871" s="18"/>
      <c r="BL871" s="18"/>
      <c r="BM871" s="18"/>
      <c r="BN871" s="18"/>
      <c r="BO871" s="18"/>
      <c r="BP871" s="18"/>
      <c r="BQ871" s="18"/>
      <c r="BR871" s="18"/>
      <c r="BS871" s="18"/>
      <c r="BT871" s="18"/>
      <c r="BU871" s="18"/>
      <c r="BV871" s="18"/>
      <c r="BW871" s="18"/>
      <c r="BX871" s="18"/>
      <c r="BY871" s="18"/>
    </row>
    <row r="872" spans="1:77" s="50" customFormat="1" ht="11.25">
      <c r="A872" s="18"/>
      <c r="B872" s="18"/>
      <c r="C872" s="23"/>
      <c r="D872" s="23"/>
      <c r="E872" s="23"/>
      <c r="F872" s="18"/>
      <c r="G872" s="18"/>
      <c r="H872" s="18"/>
      <c r="I872" s="18"/>
      <c r="J872" s="18"/>
      <c r="K872" s="21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  <c r="BD872" s="18"/>
      <c r="BE872" s="18"/>
      <c r="BF872" s="18"/>
      <c r="BG872" s="18"/>
      <c r="BH872" s="18"/>
      <c r="BI872" s="18"/>
      <c r="BJ872" s="18"/>
      <c r="BK872" s="18"/>
      <c r="BL872" s="18"/>
      <c r="BM872" s="18"/>
      <c r="BN872" s="18"/>
      <c r="BO872" s="18"/>
      <c r="BP872" s="18"/>
      <c r="BQ872" s="18"/>
      <c r="BR872" s="18"/>
      <c r="BS872" s="18"/>
      <c r="BT872" s="18"/>
      <c r="BU872" s="18"/>
      <c r="BV872" s="18"/>
      <c r="BW872" s="18"/>
      <c r="BX872" s="18"/>
      <c r="BY872" s="18"/>
    </row>
    <row r="873" spans="1:77" s="50" customFormat="1" ht="11.25">
      <c r="A873" s="18"/>
      <c r="B873" s="18"/>
      <c r="C873" s="23"/>
      <c r="D873" s="23"/>
      <c r="E873" s="23"/>
      <c r="F873" s="18"/>
      <c r="G873" s="18"/>
      <c r="H873" s="18"/>
      <c r="I873" s="18"/>
      <c r="J873" s="18"/>
      <c r="K873" s="21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  <c r="BD873" s="18"/>
      <c r="BE873" s="18"/>
      <c r="BF873" s="18"/>
      <c r="BG873" s="18"/>
      <c r="BH873" s="18"/>
      <c r="BI873" s="18"/>
      <c r="BJ873" s="18"/>
      <c r="BK873" s="18"/>
      <c r="BL873" s="18"/>
      <c r="BM873" s="18"/>
      <c r="BN873" s="18"/>
      <c r="BO873" s="18"/>
      <c r="BP873" s="18"/>
      <c r="BQ873" s="18"/>
      <c r="BR873" s="18"/>
      <c r="BS873" s="18"/>
      <c r="BT873" s="18"/>
      <c r="BU873" s="18"/>
      <c r="BV873" s="18"/>
      <c r="BW873" s="18"/>
      <c r="BX873" s="18"/>
      <c r="BY873" s="18"/>
    </row>
    <row r="874" spans="1:77" s="50" customFormat="1" ht="11.25">
      <c r="A874" s="18"/>
      <c r="B874" s="18"/>
      <c r="C874" s="23"/>
      <c r="D874" s="23"/>
      <c r="E874" s="23"/>
      <c r="F874" s="18"/>
      <c r="G874" s="18"/>
      <c r="H874" s="18"/>
      <c r="I874" s="18"/>
      <c r="J874" s="18"/>
      <c r="K874" s="21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  <c r="BD874" s="18"/>
      <c r="BE874" s="18"/>
      <c r="BF874" s="18"/>
      <c r="BG874" s="18"/>
      <c r="BH874" s="18"/>
      <c r="BI874" s="18"/>
      <c r="BJ874" s="18"/>
      <c r="BK874" s="18"/>
      <c r="BL874" s="18"/>
      <c r="BM874" s="18"/>
      <c r="BN874" s="18"/>
      <c r="BO874" s="18"/>
      <c r="BP874" s="18"/>
      <c r="BQ874" s="18"/>
      <c r="BR874" s="18"/>
      <c r="BS874" s="18"/>
      <c r="BT874" s="18"/>
      <c r="BU874" s="18"/>
      <c r="BV874" s="18"/>
      <c r="BW874" s="18"/>
      <c r="BX874" s="18"/>
      <c r="BY874" s="18"/>
    </row>
    <row r="875" spans="1:77" s="50" customFormat="1" ht="11.25">
      <c r="A875" s="18"/>
      <c r="B875" s="18"/>
      <c r="C875" s="23"/>
      <c r="D875" s="23"/>
      <c r="E875" s="23"/>
      <c r="F875" s="18"/>
      <c r="G875" s="18"/>
      <c r="H875" s="18"/>
      <c r="I875" s="18"/>
      <c r="J875" s="18"/>
      <c r="K875" s="21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  <c r="BD875" s="18"/>
      <c r="BE875" s="18"/>
      <c r="BF875" s="18"/>
      <c r="BG875" s="18"/>
      <c r="BH875" s="18"/>
      <c r="BI875" s="18"/>
      <c r="BJ875" s="18"/>
      <c r="BK875" s="18"/>
      <c r="BL875" s="18"/>
      <c r="BM875" s="18"/>
      <c r="BN875" s="18"/>
      <c r="BO875" s="18"/>
      <c r="BP875" s="18"/>
      <c r="BQ875" s="18"/>
      <c r="BR875" s="18"/>
      <c r="BS875" s="18"/>
      <c r="BT875" s="18"/>
      <c r="BU875" s="18"/>
      <c r="BV875" s="18"/>
      <c r="BW875" s="18"/>
      <c r="BX875" s="18"/>
      <c r="BY875" s="18"/>
    </row>
    <row r="876" spans="1:77" s="50" customFormat="1" ht="11.25">
      <c r="A876" s="18"/>
      <c r="B876" s="18"/>
      <c r="C876" s="23"/>
      <c r="D876" s="23"/>
      <c r="E876" s="23"/>
      <c r="F876" s="18"/>
      <c r="G876" s="18"/>
      <c r="H876" s="18"/>
      <c r="I876" s="18"/>
      <c r="J876" s="18"/>
      <c r="K876" s="21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  <c r="BD876" s="18"/>
      <c r="BE876" s="18"/>
      <c r="BF876" s="18"/>
      <c r="BG876" s="18"/>
      <c r="BH876" s="18"/>
      <c r="BI876" s="18"/>
      <c r="BJ876" s="18"/>
      <c r="BK876" s="18"/>
      <c r="BL876" s="18"/>
      <c r="BM876" s="18"/>
      <c r="BN876" s="18"/>
      <c r="BO876" s="18"/>
      <c r="BP876" s="18"/>
      <c r="BQ876" s="18"/>
      <c r="BR876" s="18"/>
      <c r="BS876" s="18"/>
      <c r="BT876" s="18"/>
      <c r="BU876" s="18"/>
      <c r="BV876" s="18"/>
      <c r="BW876" s="18"/>
      <c r="BX876" s="18"/>
      <c r="BY876" s="18"/>
    </row>
    <row r="877" spans="1:77" s="50" customFormat="1" ht="11.25">
      <c r="A877" s="18"/>
      <c r="B877" s="18"/>
      <c r="C877" s="23"/>
      <c r="D877" s="23"/>
      <c r="E877" s="23"/>
      <c r="F877" s="18"/>
      <c r="G877" s="18"/>
      <c r="H877" s="18"/>
      <c r="I877" s="18"/>
      <c r="J877" s="18"/>
      <c r="K877" s="21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  <c r="BD877" s="18"/>
      <c r="BE877" s="18"/>
      <c r="BF877" s="18"/>
      <c r="BG877" s="18"/>
      <c r="BH877" s="18"/>
      <c r="BI877" s="18"/>
      <c r="BJ877" s="18"/>
      <c r="BK877" s="18"/>
      <c r="BL877" s="18"/>
      <c r="BM877" s="18"/>
      <c r="BN877" s="18"/>
      <c r="BO877" s="18"/>
      <c r="BP877" s="18"/>
      <c r="BQ877" s="18"/>
      <c r="BR877" s="18"/>
      <c r="BS877" s="18"/>
      <c r="BT877" s="18"/>
      <c r="BU877" s="18"/>
      <c r="BV877" s="18"/>
      <c r="BW877" s="18"/>
      <c r="BX877" s="18"/>
      <c r="BY877" s="18"/>
    </row>
    <row r="878" spans="1:77" s="50" customFormat="1" ht="11.25">
      <c r="A878" s="18"/>
      <c r="B878" s="18"/>
      <c r="C878" s="23"/>
      <c r="D878" s="23"/>
      <c r="E878" s="23"/>
      <c r="F878" s="18"/>
      <c r="G878" s="18"/>
      <c r="H878" s="18"/>
      <c r="I878" s="18"/>
      <c r="J878" s="18"/>
      <c r="K878" s="21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  <c r="BD878" s="18"/>
      <c r="BE878" s="18"/>
      <c r="BF878" s="18"/>
      <c r="BG878" s="18"/>
      <c r="BH878" s="18"/>
      <c r="BI878" s="18"/>
      <c r="BJ878" s="18"/>
      <c r="BK878" s="18"/>
      <c r="BL878" s="18"/>
      <c r="BM878" s="18"/>
      <c r="BN878" s="18"/>
      <c r="BO878" s="18"/>
      <c r="BP878" s="18"/>
      <c r="BQ878" s="18"/>
      <c r="BR878" s="18"/>
      <c r="BS878" s="18"/>
      <c r="BT878" s="18"/>
      <c r="BU878" s="18"/>
      <c r="BV878" s="18"/>
      <c r="BW878" s="18"/>
      <c r="BX878" s="18"/>
      <c r="BY878" s="18"/>
    </row>
    <row r="879" spans="1:77" s="50" customFormat="1" ht="11.25">
      <c r="A879" s="18"/>
      <c r="B879" s="18"/>
      <c r="C879" s="23"/>
      <c r="D879" s="23"/>
      <c r="E879" s="23"/>
      <c r="F879" s="18"/>
      <c r="G879" s="18"/>
      <c r="H879" s="18"/>
      <c r="I879" s="18"/>
      <c r="J879" s="18"/>
      <c r="K879" s="21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  <c r="BD879" s="18"/>
      <c r="BE879" s="18"/>
      <c r="BF879" s="18"/>
      <c r="BG879" s="18"/>
      <c r="BH879" s="18"/>
      <c r="BI879" s="18"/>
      <c r="BJ879" s="18"/>
      <c r="BK879" s="18"/>
      <c r="BL879" s="18"/>
      <c r="BM879" s="18"/>
      <c r="BN879" s="18"/>
      <c r="BO879" s="18"/>
      <c r="BP879" s="18"/>
      <c r="BQ879" s="18"/>
      <c r="BR879" s="18"/>
      <c r="BS879" s="18"/>
      <c r="BT879" s="18"/>
      <c r="BU879" s="18"/>
      <c r="BV879" s="18"/>
      <c r="BW879" s="18"/>
      <c r="BX879" s="18"/>
      <c r="BY879" s="18"/>
    </row>
    <row r="880" spans="1:77" s="50" customFormat="1" ht="11.25">
      <c r="A880" s="18"/>
      <c r="B880" s="18"/>
      <c r="C880" s="23"/>
      <c r="D880" s="23"/>
      <c r="E880" s="23"/>
      <c r="F880" s="18"/>
      <c r="G880" s="18"/>
      <c r="H880" s="18"/>
      <c r="I880" s="18"/>
      <c r="J880" s="18"/>
      <c r="K880" s="21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  <c r="BD880" s="18"/>
      <c r="BE880" s="18"/>
      <c r="BF880" s="18"/>
      <c r="BG880" s="18"/>
      <c r="BH880" s="18"/>
      <c r="BI880" s="18"/>
      <c r="BJ880" s="18"/>
      <c r="BK880" s="18"/>
      <c r="BL880" s="18"/>
      <c r="BM880" s="18"/>
      <c r="BN880" s="18"/>
      <c r="BO880" s="18"/>
      <c r="BP880" s="18"/>
      <c r="BQ880" s="18"/>
      <c r="BR880" s="18"/>
      <c r="BS880" s="18"/>
      <c r="BT880" s="18"/>
      <c r="BU880" s="18"/>
      <c r="BV880" s="18"/>
      <c r="BW880" s="18"/>
      <c r="BX880" s="18"/>
      <c r="BY880" s="18"/>
    </row>
    <row r="881" spans="1:77" s="50" customFormat="1" ht="11.25">
      <c r="A881" s="18"/>
      <c r="B881" s="18"/>
      <c r="C881" s="23"/>
      <c r="D881" s="23"/>
      <c r="E881" s="23"/>
      <c r="F881" s="18"/>
      <c r="G881" s="18"/>
      <c r="H881" s="18"/>
      <c r="I881" s="18"/>
      <c r="J881" s="18"/>
      <c r="K881" s="21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  <c r="BG881" s="18"/>
      <c r="BH881" s="18"/>
      <c r="BI881" s="18"/>
      <c r="BJ881" s="18"/>
      <c r="BK881" s="18"/>
      <c r="BL881" s="18"/>
      <c r="BM881" s="18"/>
      <c r="BN881" s="18"/>
      <c r="BO881" s="18"/>
      <c r="BP881" s="18"/>
      <c r="BQ881" s="18"/>
      <c r="BR881" s="18"/>
      <c r="BS881" s="18"/>
      <c r="BT881" s="18"/>
      <c r="BU881" s="18"/>
      <c r="BV881" s="18"/>
      <c r="BW881" s="18"/>
      <c r="BX881" s="18"/>
      <c r="BY881" s="18"/>
    </row>
    <row r="882" spans="1:77" s="50" customFormat="1" ht="11.25">
      <c r="A882" s="18"/>
      <c r="B882" s="18"/>
      <c r="C882" s="23"/>
      <c r="D882" s="23"/>
      <c r="E882" s="23"/>
      <c r="F882" s="18"/>
      <c r="G882" s="18"/>
      <c r="H882" s="18"/>
      <c r="I882" s="18"/>
      <c r="J882" s="18"/>
      <c r="K882" s="21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  <c r="BD882" s="18"/>
      <c r="BE882" s="18"/>
      <c r="BF882" s="18"/>
      <c r="BG882" s="18"/>
      <c r="BH882" s="18"/>
      <c r="BI882" s="18"/>
      <c r="BJ882" s="18"/>
      <c r="BK882" s="18"/>
      <c r="BL882" s="18"/>
      <c r="BM882" s="18"/>
      <c r="BN882" s="18"/>
      <c r="BO882" s="18"/>
      <c r="BP882" s="18"/>
      <c r="BQ882" s="18"/>
      <c r="BR882" s="18"/>
      <c r="BS882" s="18"/>
      <c r="BT882" s="18"/>
      <c r="BU882" s="18"/>
      <c r="BV882" s="18"/>
      <c r="BW882" s="18"/>
      <c r="BX882" s="18"/>
      <c r="BY882" s="18"/>
    </row>
    <row r="883" spans="1:77" s="50" customFormat="1" ht="11.25">
      <c r="A883" s="18"/>
      <c r="B883" s="18"/>
      <c r="C883" s="23"/>
      <c r="D883" s="23"/>
      <c r="E883" s="23"/>
      <c r="F883" s="18"/>
      <c r="G883" s="18"/>
      <c r="H883" s="18"/>
      <c r="I883" s="18"/>
      <c r="J883" s="18"/>
      <c r="K883" s="21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  <c r="BD883" s="18"/>
      <c r="BE883" s="18"/>
      <c r="BF883" s="18"/>
      <c r="BG883" s="18"/>
      <c r="BH883" s="18"/>
      <c r="BI883" s="18"/>
      <c r="BJ883" s="18"/>
      <c r="BK883" s="18"/>
      <c r="BL883" s="18"/>
      <c r="BM883" s="18"/>
      <c r="BN883" s="18"/>
      <c r="BO883" s="18"/>
      <c r="BP883" s="18"/>
      <c r="BQ883" s="18"/>
      <c r="BR883" s="18"/>
      <c r="BS883" s="18"/>
      <c r="BT883" s="18"/>
      <c r="BU883" s="18"/>
      <c r="BV883" s="18"/>
      <c r="BW883" s="18"/>
      <c r="BX883" s="18"/>
      <c r="BY883" s="18"/>
    </row>
    <row r="884" spans="1:77" s="50" customFormat="1" ht="11.25">
      <c r="A884" s="18"/>
      <c r="B884" s="18"/>
      <c r="C884" s="23"/>
      <c r="D884" s="23"/>
      <c r="E884" s="23"/>
      <c r="F884" s="18"/>
      <c r="G884" s="18"/>
      <c r="H884" s="18"/>
      <c r="I884" s="18"/>
      <c r="J884" s="18"/>
      <c r="K884" s="21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  <c r="BD884" s="18"/>
      <c r="BE884" s="18"/>
      <c r="BF884" s="18"/>
      <c r="BG884" s="18"/>
      <c r="BH884" s="18"/>
      <c r="BI884" s="18"/>
      <c r="BJ884" s="18"/>
      <c r="BK884" s="18"/>
      <c r="BL884" s="18"/>
      <c r="BM884" s="18"/>
      <c r="BN884" s="18"/>
      <c r="BO884" s="18"/>
      <c r="BP884" s="18"/>
      <c r="BQ884" s="18"/>
      <c r="BR884" s="18"/>
      <c r="BS884" s="18"/>
      <c r="BT884" s="18"/>
      <c r="BU884" s="18"/>
      <c r="BV884" s="18"/>
      <c r="BW884" s="18"/>
      <c r="BX884" s="18"/>
      <c r="BY884" s="18"/>
    </row>
    <row r="885" spans="1:77" s="50" customFormat="1" ht="11.25">
      <c r="A885" s="18"/>
      <c r="B885" s="18"/>
      <c r="C885" s="23"/>
      <c r="D885" s="23"/>
      <c r="E885" s="23"/>
      <c r="F885" s="18"/>
      <c r="G885" s="18"/>
      <c r="H885" s="18"/>
      <c r="I885" s="18"/>
      <c r="J885" s="18"/>
      <c r="K885" s="21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  <c r="BD885" s="18"/>
      <c r="BE885" s="18"/>
      <c r="BF885" s="18"/>
      <c r="BG885" s="18"/>
      <c r="BH885" s="18"/>
      <c r="BI885" s="18"/>
      <c r="BJ885" s="18"/>
      <c r="BK885" s="18"/>
      <c r="BL885" s="18"/>
      <c r="BM885" s="18"/>
      <c r="BN885" s="18"/>
      <c r="BO885" s="18"/>
      <c r="BP885" s="18"/>
      <c r="BQ885" s="18"/>
      <c r="BR885" s="18"/>
      <c r="BS885" s="18"/>
      <c r="BT885" s="18"/>
      <c r="BU885" s="18"/>
      <c r="BV885" s="18"/>
      <c r="BW885" s="18"/>
      <c r="BX885" s="18"/>
      <c r="BY885" s="18"/>
    </row>
    <row r="886" spans="1:77" s="50" customFormat="1" ht="11.25">
      <c r="A886" s="18"/>
      <c r="B886" s="18"/>
      <c r="C886" s="23"/>
      <c r="D886" s="23"/>
      <c r="E886" s="23"/>
      <c r="F886" s="18"/>
      <c r="G886" s="18"/>
      <c r="H886" s="18"/>
      <c r="I886" s="18"/>
      <c r="J886" s="18"/>
      <c r="K886" s="21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  <c r="BD886" s="18"/>
      <c r="BE886" s="18"/>
      <c r="BF886" s="18"/>
      <c r="BG886" s="18"/>
      <c r="BH886" s="18"/>
      <c r="BI886" s="18"/>
      <c r="BJ886" s="18"/>
      <c r="BK886" s="18"/>
      <c r="BL886" s="18"/>
      <c r="BM886" s="18"/>
      <c r="BN886" s="18"/>
      <c r="BO886" s="18"/>
      <c r="BP886" s="18"/>
      <c r="BQ886" s="18"/>
      <c r="BR886" s="18"/>
      <c r="BS886" s="18"/>
      <c r="BT886" s="18"/>
      <c r="BU886" s="18"/>
      <c r="BV886" s="18"/>
      <c r="BW886" s="18"/>
      <c r="BX886" s="18"/>
      <c r="BY886" s="18"/>
    </row>
    <row r="887" spans="1:77" s="50" customFormat="1" ht="11.25">
      <c r="A887" s="18"/>
      <c r="B887" s="18"/>
      <c r="C887" s="23"/>
      <c r="D887" s="23"/>
      <c r="E887" s="23"/>
      <c r="F887" s="18"/>
      <c r="G887" s="18"/>
      <c r="H887" s="18"/>
      <c r="I887" s="18"/>
      <c r="J887" s="18"/>
      <c r="K887" s="21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  <c r="BD887" s="18"/>
      <c r="BE887" s="18"/>
      <c r="BF887" s="18"/>
      <c r="BG887" s="18"/>
      <c r="BH887" s="18"/>
      <c r="BI887" s="18"/>
      <c r="BJ887" s="18"/>
      <c r="BK887" s="18"/>
      <c r="BL887" s="18"/>
      <c r="BM887" s="18"/>
      <c r="BN887" s="18"/>
      <c r="BO887" s="18"/>
      <c r="BP887" s="18"/>
      <c r="BQ887" s="18"/>
      <c r="BR887" s="18"/>
      <c r="BS887" s="18"/>
      <c r="BT887" s="18"/>
      <c r="BU887" s="18"/>
      <c r="BV887" s="18"/>
      <c r="BW887" s="18"/>
      <c r="BX887" s="18"/>
      <c r="BY887" s="18"/>
    </row>
    <row r="888" spans="1:77" s="50" customFormat="1" ht="11.25">
      <c r="A888" s="18"/>
      <c r="B888" s="18"/>
      <c r="C888" s="23"/>
      <c r="D888" s="23"/>
      <c r="E888" s="23"/>
      <c r="F888" s="18"/>
      <c r="G888" s="18"/>
      <c r="H888" s="18"/>
      <c r="I888" s="18"/>
      <c r="J888" s="18"/>
      <c r="K888" s="21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18"/>
      <c r="BE888" s="18"/>
      <c r="BF888" s="18"/>
      <c r="BG888" s="18"/>
      <c r="BH888" s="18"/>
      <c r="BI888" s="18"/>
      <c r="BJ888" s="18"/>
      <c r="BK888" s="18"/>
      <c r="BL888" s="18"/>
      <c r="BM888" s="18"/>
      <c r="BN888" s="18"/>
      <c r="BO888" s="18"/>
      <c r="BP888" s="18"/>
      <c r="BQ888" s="18"/>
      <c r="BR888" s="18"/>
      <c r="BS888" s="18"/>
      <c r="BT888" s="18"/>
      <c r="BU888" s="18"/>
      <c r="BV888" s="18"/>
      <c r="BW888" s="18"/>
      <c r="BX888" s="18"/>
      <c r="BY888" s="18"/>
    </row>
    <row r="889" spans="1:77" s="50" customFormat="1" ht="11.25">
      <c r="A889" s="18"/>
      <c r="B889" s="18"/>
      <c r="C889" s="23"/>
      <c r="D889" s="23"/>
      <c r="E889" s="23"/>
      <c r="F889" s="18"/>
      <c r="G889" s="18"/>
      <c r="H889" s="18"/>
      <c r="I889" s="18"/>
      <c r="J889" s="18"/>
      <c r="K889" s="21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  <c r="BC889" s="18"/>
      <c r="BD889" s="18"/>
      <c r="BE889" s="18"/>
      <c r="BF889" s="18"/>
      <c r="BG889" s="18"/>
      <c r="BH889" s="18"/>
      <c r="BI889" s="18"/>
      <c r="BJ889" s="18"/>
      <c r="BK889" s="18"/>
      <c r="BL889" s="18"/>
      <c r="BM889" s="18"/>
      <c r="BN889" s="18"/>
      <c r="BO889" s="18"/>
      <c r="BP889" s="18"/>
      <c r="BQ889" s="18"/>
      <c r="BR889" s="18"/>
      <c r="BS889" s="18"/>
      <c r="BT889" s="18"/>
      <c r="BU889" s="18"/>
      <c r="BV889" s="18"/>
      <c r="BW889" s="18"/>
      <c r="BX889" s="18"/>
      <c r="BY889" s="18"/>
    </row>
    <row r="890" spans="1:77" s="50" customFormat="1" ht="11.25">
      <c r="A890" s="18"/>
      <c r="B890" s="18"/>
      <c r="C890" s="23"/>
      <c r="D890" s="23"/>
      <c r="E890" s="23"/>
      <c r="F890" s="18"/>
      <c r="G890" s="18"/>
      <c r="H890" s="18"/>
      <c r="I890" s="18"/>
      <c r="J890" s="18"/>
      <c r="K890" s="21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18"/>
      <c r="BE890" s="18"/>
      <c r="BF890" s="18"/>
      <c r="BG890" s="18"/>
      <c r="BH890" s="18"/>
      <c r="BI890" s="18"/>
      <c r="BJ890" s="18"/>
      <c r="BK890" s="18"/>
      <c r="BL890" s="18"/>
      <c r="BM890" s="18"/>
      <c r="BN890" s="18"/>
      <c r="BO890" s="18"/>
      <c r="BP890" s="18"/>
      <c r="BQ890" s="18"/>
      <c r="BR890" s="18"/>
      <c r="BS890" s="18"/>
      <c r="BT890" s="18"/>
      <c r="BU890" s="18"/>
      <c r="BV890" s="18"/>
      <c r="BW890" s="18"/>
      <c r="BX890" s="18"/>
      <c r="BY890" s="18"/>
    </row>
    <row r="891" spans="1:77" s="50" customFormat="1" ht="11.25">
      <c r="A891" s="18"/>
      <c r="B891" s="18"/>
      <c r="C891" s="23"/>
      <c r="D891" s="23"/>
      <c r="E891" s="23"/>
      <c r="F891" s="18"/>
      <c r="G891" s="18"/>
      <c r="H891" s="18"/>
      <c r="I891" s="18"/>
      <c r="J891" s="18"/>
      <c r="K891" s="21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  <c r="BD891" s="18"/>
      <c r="BE891" s="18"/>
      <c r="BF891" s="18"/>
      <c r="BG891" s="18"/>
      <c r="BH891" s="18"/>
      <c r="BI891" s="18"/>
      <c r="BJ891" s="18"/>
      <c r="BK891" s="18"/>
      <c r="BL891" s="18"/>
      <c r="BM891" s="18"/>
      <c r="BN891" s="18"/>
      <c r="BO891" s="18"/>
      <c r="BP891" s="18"/>
      <c r="BQ891" s="18"/>
      <c r="BR891" s="18"/>
      <c r="BS891" s="18"/>
      <c r="BT891" s="18"/>
      <c r="BU891" s="18"/>
      <c r="BV891" s="18"/>
      <c r="BW891" s="18"/>
      <c r="BX891" s="18"/>
      <c r="BY891" s="18"/>
    </row>
    <row r="892" spans="1:77" s="50" customFormat="1" ht="11.25">
      <c r="A892" s="18"/>
      <c r="B892" s="18"/>
      <c r="C892" s="23"/>
      <c r="D892" s="23"/>
      <c r="E892" s="23"/>
      <c r="F892" s="18"/>
      <c r="G892" s="18"/>
      <c r="H892" s="18"/>
      <c r="I892" s="18"/>
      <c r="J892" s="18"/>
      <c r="K892" s="21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  <c r="BD892" s="18"/>
      <c r="BE892" s="18"/>
      <c r="BF892" s="18"/>
      <c r="BG892" s="18"/>
      <c r="BH892" s="18"/>
      <c r="BI892" s="18"/>
      <c r="BJ892" s="18"/>
      <c r="BK892" s="18"/>
      <c r="BL892" s="18"/>
      <c r="BM892" s="18"/>
      <c r="BN892" s="18"/>
      <c r="BO892" s="18"/>
      <c r="BP892" s="18"/>
      <c r="BQ892" s="18"/>
      <c r="BR892" s="18"/>
      <c r="BS892" s="18"/>
      <c r="BT892" s="18"/>
      <c r="BU892" s="18"/>
      <c r="BV892" s="18"/>
      <c r="BW892" s="18"/>
      <c r="BX892" s="18"/>
      <c r="BY892" s="18"/>
    </row>
    <row r="893" spans="1:77" s="50" customFormat="1" ht="11.25">
      <c r="A893" s="18"/>
      <c r="B893" s="18"/>
      <c r="C893" s="23"/>
      <c r="D893" s="23"/>
      <c r="E893" s="23"/>
      <c r="F893" s="18"/>
      <c r="G893" s="18"/>
      <c r="H893" s="18"/>
      <c r="I893" s="18"/>
      <c r="J893" s="18"/>
      <c r="K893" s="21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  <c r="BD893" s="18"/>
      <c r="BE893" s="18"/>
      <c r="BF893" s="18"/>
      <c r="BG893" s="18"/>
      <c r="BH893" s="18"/>
      <c r="BI893" s="18"/>
      <c r="BJ893" s="18"/>
      <c r="BK893" s="18"/>
      <c r="BL893" s="18"/>
      <c r="BM893" s="18"/>
      <c r="BN893" s="18"/>
      <c r="BO893" s="18"/>
      <c r="BP893" s="18"/>
      <c r="BQ893" s="18"/>
      <c r="BR893" s="18"/>
      <c r="BS893" s="18"/>
      <c r="BT893" s="18"/>
      <c r="BU893" s="18"/>
      <c r="BV893" s="18"/>
      <c r="BW893" s="18"/>
      <c r="BX893" s="18"/>
      <c r="BY893" s="18"/>
    </row>
    <row r="894" spans="1:77" s="50" customFormat="1" ht="11.25">
      <c r="A894" s="18"/>
      <c r="B894" s="18"/>
      <c r="C894" s="23"/>
      <c r="D894" s="23"/>
      <c r="E894" s="23"/>
      <c r="F894" s="18"/>
      <c r="G894" s="18"/>
      <c r="H894" s="18"/>
      <c r="I894" s="18"/>
      <c r="J894" s="18"/>
      <c r="K894" s="21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  <c r="BD894" s="18"/>
      <c r="BE894" s="18"/>
      <c r="BF894" s="18"/>
      <c r="BG894" s="18"/>
      <c r="BH894" s="18"/>
      <c r="BI894" s="18"/>
      <c r="BJ894" s="18"/>
      <c r="BK894" s="18"/>
      <c r="BL894" s="18"/>
      <c r="BM894" s="18"/>
      <c r="BN894" s="18"/>
      <c r="BO894" s="18"/>
      <c r="BP894" s="18"/>
      <c r="BQ894" s="18"/>
      <c r="BR894" s="18"/>
      <c r="BS894" s="18"/>
      <c r="BT894" s="18"/>
      <c r="BU894" s="18"/>
      <c r="BV894" s="18"/>
      <c r="BW894" s="18"/>
      <c r="BX894" s="18"/>
      <c r="BY894" s="18"/>
    </row>
    <row r="895" spans="1:77" s="50" customFormat="1" ht="11.25">
      <c r="A895" s="18"/>
      <c r="B895" s="18"/>
      <c r="C895" s="23"/>
      <c r="D895" s="23"/>
      <c r="E895" s="23"/>
      <c r="F895" s="18"/>
      <c r="G895" s="18"/>
      <c r="H895" s="18"/>
      <c r="I895" s="18"/>
      <c r="J895" s="18"/>
      <c r="K895" s="21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  <c r="BD895" s="18"/>
      <c r="BE895" s="18"/>
      <c r="BF895" s="18"/>
      <c r="BG895" s="18"/>
      <c r="BH895" s="18"/>
      <c r="BI895" s="18"/>
      <c r="BJ895" s="18"/>
      <c r="BK895" s="18"/>
      <c r="BL895" s="18"/>
      <c r="BM895" s="18"/>
      <c r="BN895" s="18"/>
      <c r="BO895" s="18"/>
      <c r="BP895" s="18"/>
      <c r="BQ895" s="18"/>
      <c r="BR895" s="18"/>
      <c r="BS895" s="18"/>
      <c r="BT895" s="18"/>
      <c r="BU895" s="18"/>
      <c r="BV895" s="18"/>
      <c r="BW895" s="18"/>
      <c r="BX895" s="18"/>
      <c r="BY895" s="18"/>
    </row>
    <row r="896" spans="1:77" s="50" customFormat="1" ht="11.25">
      <c r="A896" s="18"/>
      <c r="B896" s="18"/>
      <c r="C896" s="23"/>
      <c r="D896" s="23"/>
      <c r="E896" s="23"/>
      <c r="F896" s="18"/>
      <c r="G896" s="18"/>
      <c r="H896" s="18"/>
      <c r="I896" s="18"/>
      <c r="J896" s="18"/>
      <c r="K896" s="21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18"/>
      <c r="BE896" s="18"/>
      <c r="BF896" s="18"/>
      <c r="BG896" s="18"/>
      <c r="BH896" s="18"/>
      <c r="BI896" s="18"/>
      <c r="BJ896" s="18"/>
      <c r="BK896" s="18"/>
      <c r="BL896" s="18"/>
      <c r="BM896" s="18"/>
      <c r="BN896" s="18"/>
      <c r="BO896" s="18"/>
      <c r="BP896" s="18"/>
      <c r="BQ896" s="18"/>
      <c r="BR896" s="18"/>
      <c r="BS896" s="18"/>
      <c r="BT896" s="18"/>
      <c r="BU896" s="18"/>
      <c r="BV896" s="18"/>
      <c r="BW896" s="18"/>
      <c r="BX896" s="18"/>
      <c r="BY896" s="18"/>
    </row>
    <row r="897" spans="1:77" s="50" customFormat="1" ht="11.25">
      <c r="A897" s="18"/>
      <c r="B897" s="18"/>
      <c r="C897" s="23"/>
      <c r="D897" s="23"/>
      <c r="E897" s="23"/>
      <c r="F897" s="18"/>
      <c r="G897" s="18"/>
      <c r="H897" s="18"/>
      <c r="I897" s="18"/>
      <c r="J897" s="18"/>
      <c r="K897" s="21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  <c r="BD897" s="18"/>
      <c r="BE897" s="18"/>
      <c r="BF897" s="18"/>
      <c r="BG897" s="18"/>
      <c r="BH897" s="18"/>
      <c r="BI897" s="18"/>
      <c r="BJ897" s="18"/>
      <c r="BK897" s="18"/>
      <c r="BL897" s="18"/>
      <c r="BM897" s="18"/>
      <c r="BN897" s="18"/>
      <c r="BO897" s="18"/>
      <c r="BP897" s="18"/>
      <c r="BQ897" s="18"/>
      <c r="BR897" s="18"/>
      <c r="BS897" s="18"/>
      <c r="BT897" s="18"/>
      <c r="BU897" s="18"/>
      <c r="BV897" s="18"/>
      <c r="BW897" s="18"/>
      <c r="BX897" s="18"/>
      <c r="BY897" s="18"/>
    </row>
    <row r="898" spans="1:77" s="50" customFormat="1" ht="11.25">
      <c r="A898" s="18"/>
      <c r="B898" s="18"/>
      <c r="C898" s="23"/>
      <c r="D898" s="23"/>
      <c r="E898" s="23"/>
      <c r="F898" s="18"/>
      <c r="G898" s="18"/>
      <c r="H898" s="18"/>
      <c r="I898" s="18"/>
      <c r="J898" s="18"/>
      <c r="K898" s="21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18"/>
      <c r="BE898" s="18"/>
      <c r="BF898" s="18"/>
      <c r="BG898" s="18"/>
      <c r="BH898" s="18"/>
      <c r="BI898" s="18"/>
      <c r="BJ898" s="18"/>
      <c r="BK898" s="18"/>
      <c r="BL898" s="18"/>
      <c r="BM898" s="18"/>
      <c r="BN898" s="18"/>
      <c r="BO898" s="18"/>
      <c r="BP898" s="18"/>
      <c r="BQ898" s="18"/>
      <c r="BR898" s="18"/>
      <c r="BS898" s="18"/>
      <c r="BT898" s="18"/>
      <c r="BU898" s="18"/>
      <c r="BV898" s="18"/>
      <c r="BW898" s="18"/>
      <c r="BX898" s="18"/>
      <c r="BY898" s="18"/>
    </row>
    <row r="899" spans="1:77" s="50" customFormat="1" ht="11.25">
      <c r="A899" s="18"/>
      <c r="B899" s="18"/>
      <c r="C899" s="23"/>
      <c r="D899" s="23"/>
      <c r="E899" s="23"/>
      <c r="F899" s="18"/>
      <c r="G899" s="18"/>
      <c r="H899" s="18"/>
      <c r="I899" s="18"/>
      <c r="J899" s="18"/>
      <c r="K899" s="21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  <c r="BD899" s="18"/>
      <c r="BE899" s="18"/>
      <c r="BF899" s="18"/>
      <c r="BG899" s="18"/>
      <c r="BH899" s="18"/>
      <c r="BI899" s="18"/>
      <c r="BJ899" s="18"/>
      <c r="BK899" s="18"/>
      <c r="BL899" s="18"/>
      <c r="BM899" s="18"/>
      <c r="BN899" s="18"/>
      <c r="BO899" s="18"/>
      <c r="BP899" s="18"/>
      <c r="BQ899" s="18"/>
      <c r="BR899" s="18"/>
      <c r="BS899" s="18"/>
      <c r="BT899" s="18"/>
      <c r="BU899" s="18"/>
      <c r="BV899" s="18"/>
      <c r="BW899" s="18"/>
      <c r="BX899" s="18"/>
      <c r="BY899" s="18"/>
    </row>
    <row r="900" spans="1:77" s="50" customFormat="1" ht="11.25">
      <c r="A900" s="18"/>
      <c r="B900" s="18"/>
      <c r="C900" s="23"/>
      <c r="D900" s="23"/>
      <c r="E900" s="23"/>
      <c r="F900" s="18"/>
      <c r="G900" s="18"/>
      <c r="H900" s="18"/>
      <c r="I900" s="18"/>
      <c r="J900" s="18"/>
      <c r="K900" s="21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  <c r="BD900" s="18"/>
      <c r="BE900" s="18"/>
      <c r="BF900" s="18"/>
      <c r="BG900" s="18"/>
      <c r="BH900" s="18"/>
      <c r="BI900" s="18"/>
      <c r="BJ900" s="18"/>
      <c r="BK900" s="18"/>
      <c r="BL900" s="18"/>
      <c r="BM900" s="18"/>
      <c r="BN900" s="18"/>
      <c r="BO900" s="18"/>
      <c r="BP900" s="18"/>
      <c r="BQ900" s="18"/>
      <c r="BR900" s="18"/>
      <c r="BS900" s="18"/>
      <c r="BT900" s="18"/>
      <c r="BU900" s="18"/>
      <c r="BV900" s="18"/>
      <c r="BW900" s="18"/>
      <c r="BX900" s="18"/>
      <c r="BY900" s="18"/>
    </row>
    <row r="901" spans="1:77" s="50" customFormat="1" ht="11.25">
      <c r="A901" s="18"/>
      <c r="B901" s="18"/>
      <c r="C901" s="23"/>
      <c r="D901" s="23"/>
      <c r="E901" s="23"/>
      <c r="F901" s="18"/>
      <c r="G901" s="18"/>
      <c r="H901" s="18"/>
      <c r="I901" s="18"/>
      <c r="J901" s="18"/>
      <c r="K901" s="21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  <c r="BC901" s="18"/>
      <c r="BD901" s="18"/>
      <c r="BE901" s="18"/>
      <c r="BF901" s="18"/>
      <c r="BG901" s="18"/>
      <c r="BH901" s="18"/>
      <c r="BI901" s="18"/>
      <c r="BJ901" s="18"/>
      <c r="BK901" s="18"/>
      <c r="BL901" s="18"/>
      <c r="BM901" s="18"/>
      <c r="BN901" s="18"/>
      <c r="BO901" s="18"/>
      <c r="BP901" s="18"/>
      <c r="BQ901" s="18"/>
      <c r="BR901" s="18"/>
      <c r="BS901" s="18"/>
      <c r="BT901" s="18"/>
      <c r="BU901" s="18"/>
      <c r="BV901" s="18"/>
      <c r="BW901" s="18"/>
      <c r="BX901" s="18"/>
      <c r="BY901" s="18"/>
    </row>
    <row r="902" spans="1:77" s="50" customFormat="1" ht="11.25">
      <c r="A902" s="18"/>
      <c r="B902" s="18"/>
      <c r="C902" s="23"/>
      <c r="D902" s="23"/>
      <c r="E902" s="23"/>
      <c r="F902" s="18"/>
      <c r="G902" s="18"/>
      <c r="H902" s="18"/>
      <c r="I902" s="18"/>
      <c r="J902" s="18"/>
      <c r="K902" s="21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  <c r="BD902" s="18"/>
      <c r="BE902" s="18"/>
      <c r="BF902" s="18"/>
      <c r="BG902" s="18"/>
      <c r="BH902" s="18"/>
      <c r="BI902" s="18"/>
      <c r="BJ902" s="18"/>
      <c r="BK902" s="18"/>
      <c r="BL902" s="18"/>
      <c r="BM902" s="18"/>
      <c r="BN902" s="18"/>
      <c r="BO902" s="18"/>
      <c r="BP902" s="18"/>
      <c r="BQ902" s="18"/>
      <c r="BR902" s="18"/>
      <c r="BS902" s="18"/>
      <c r="BT902" s="18"/>
      <c r="BU902" s="18"/>
      <c r="BV902" s="18"/>
      <c r="BW902" s="18"/>
      <c r="BX902" s="18"/>
      <c r="BY902" s="18"/>
    </row>
    <row r="903" spans="1:77" s="50" customFormat="1" ht="11.25">
      <c r="A903" s="18"/>
      <c r="B903" s="18"/>
      <c r="C903" s="23"/>
      <c r="D903" s="23"/>
      <c r="E903" s="23"/>
      <c r="F903" s="18"/>
      <c r="G903" s="18"/>
      <c r="H903" s="18"/>
      <c r="I903" s="18"/>
      <c r="J903" s="18"/>
      <c r="K903" s="21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  <c r="BD903" s="18"/>
      <c r="BE903" s="18"/>
      <c r="BF903" s="18"/>
      <c r="BG903" s="18"/>
      <c r="BH903" s="18"/>
      <c r="BI903" s="18"/>
      <c r="BJ903" s="18"/>
      <c r="BK903" s="18"/>
      <c r="BL903" s="18"/>
      <c r="BM903" s="18"/>
      <c r="BN903" s="18"/>
      <c r="BO903" s="18"/>
      <c r="BP903" s="18"/>
      <c r="BQ903" s="18"/>
      <c r="BR903" s="18"/>
      <c r="BS903" s="18"/>
      <c r="BT903" s="18"/>
      <c r="BU903" s="18"/>
      <c r="BV903" s="18"/>
      <c r="BW903" s="18"/>
      <c r="BX903" s="18"/>
      <c r="BY903" s="18"/>
    </row>
    <row r="904" spans="1:77" s="50" customFormat="1" ht="11.25">
      <c r="A904" s="18"/>
      <c r="B904" s="18"/>
      <c r="C904" s="23"/>
      <c r="D904" s="23"/>
      <c r="E904" s="23"/>
      <c r="F904" s="18"/>
      <c r="G904" s="18"/>
      <c r="H904" s="18"/>
      <c r="I904" s="18"/>
      <c r="J904" s="18"/>
      <c r="K904" s="21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  <c r="BD904" s="18"/>
      <c r="BE904" s="18"/>
      <c r="BF904" s="18"/>
      <c r="BG904" s="18"/>
      <c r="BH904" s="18"/>
      <c r="BI904" s="18"/>
      <c r="BJ904" s="18"/>
      <c r="BK904" s="18"/>
      <c r="BL904" s="18"/>
      <c r="BM904" s="18"/>
      <c r="BN904" s="18"/>
      <c r="BO904" s="18"/>
      <c r="BP904" s="18"/>
      <c r="BQ904" s="18"/>
      <c r="BR904" s="18"/>
      <c r="BS904" s="18"/>
      <c r="BT904" s="18"/>
      <c r="BU904" s="18"/>
      <c r="BV904" s="18"/>
      <c r="BW904" s="18"/>
      <c r="BX904" s="18"/>
      <c r="BY904" s="18"/>
    </row>
    <row r="905" spans="1:77" s="50" customFormat="1" ht="11.25">
      <c r="A905" s="18"/>
      <c r="B905" s="18"/>
      <c r="C905" s="23"/>
      <c r="D905" s="23"/>
      <c r="E905" s="23"/>
      <c r="F905" s="18"/>
      <c r="G905" s="18"/>
      <c r="H905" s="18"/>
      <c r="I905" s="18"/>
      <c r="J905" s="18"/>
      <c r="K905" s="21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  <c r="BD905" s="18"/>
      <c r="BE905" s="18"/>
      <c r="BF905" s="18"/>
      <c r="BG905" s="18"/>
      <c r="BH905" s="18"/>
      <c r="BI905" s="18"/>
      <c r="BJ905" s="18"/>
      <c r="BK905" s="18"/>
      <c r="BL905" s="18"/>
      <c r="BM905" s="18"/>
      <c r="BN905" s="18"/>
      <c r="BO905" s="18"/>
      <c r="BP905" s="18"/>
      <c r="BQ905" s="18"/>
      <c r="BR905" s="18"/>
      <c r="BS905" s="18"/>
      <c r="BT905" s="18"/>
      <c r="BU905" s="18"/>
      <c r="BV905" s="18"/>
      <c r="BW905" s="18"/>
      <c r="BX905" s="18"/>
      <c r="BY905" s="18"/>
    </row>
    <row r="906" spans="1:77" s="50" customFormat="1" ht="11.25">
      <c r="A906" s="18"/>
      <c r="B906" s="18"/>
      <c r="C906" s="23"/>
      <c r="D906" s="23"/>
      <c r="E906" s="23"/>
      <c r="F906" s="18"/>
      <c r="G906" s="18"/>
      <c r="H906" s="18"/>
      <c r="I906" s="18"/>
      <c r="J906" s="18"/>
      <c r="K906" s="21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  <c r="BD906" s="18"/>
      <c r="BE906" s="18"/>
      <c r="BF906" s="18"/>
      <c r="BG906" s="18"/>
      <c r="BH906" s="18"/>
      <c r="BI906" s="18"/>
      <c r="BJ906" s="18"/>
      <c r="BK906" s="18"/>
      <c r="BL906" s="18"/>
      <c r="BM906" s="18"/>
      <c r="BN906" s="18"/>
      <c r="BO906" s="18"/>
      <c r="BP906" s="18"/>
      <c r="BQ906" s="18"/>
      <c r="BR906" s="18"/>
      <c r="BS906" s="18"/>
      <c r="BT906" s="18"/>
      <c r="BU906" s="18"/>
      <c r="BV906" s="18"/>
      <c r="BW906" s="18"/>
      <c r="BX906" s="18"/>
      <c r="BY906" s="18"/>
    </row>
    <row r="907" spans="1:77" s="50" customFormat="1" ht="11.25">
      <c r="A907" s="18"/>
      <c r="B907" s="18"/>
      <c r="C907" s="23"/>
      <c r="D907" s="23"/>
      <c r="E907" s="23"/>
      <c r="F907" s="18"/>
      <c r="G907" s="18"/>
      <c r="H907" s="18"/>
      <c r="I907" s="18"/>
      <c r="J907" s="18"/>
      <c r="K907" s="21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  <c r="BD907" s="18"/>
      <c r="BE907" s="18"/>
      <c r="BF907" s="18"/>
      <c r="BG907" s="18"/>
      <c r="BH907" s="18"/>
      <c r="BI907" s="18"/>
      <c r="BJ907" s="18"/>
      <c r="BK907" s="18"/>
      <c r="BL907" s="18"/>
      <c r="BM907" s="18"/>
      <c r="BN907" s="18"/>
      <c r="BO907" s="18"/>
      <c r="BP907" s="18"/>
      <c r="BQ907" s="18"/>
      <c r="BR907" s="18"/>
      <c r="BS907" s="18"/>
      <c r="BT907" s="18"/>
      <c r="BU907" s="18"/>
      <c r="BV907" s="18"/>
      <c r="BW907" s="18"/>
      <c r="BX907" s="18"/>
      <c r="BY907" s="18"/>
    </row>
    <row r="908" spans="1:77" s="50" customFormat="1" ht="11.25">
      <c r="A908" s="18"/>
      <c r="B908" s="18"/>
      <c r="C908" s="23"/>
      <c r="D908" s="23"/>
      <c r="E908" s="23"/>
      <c r="F908" s="18"/>
      <c r="G908" s="18"/>
      <c r="H908" s="18"/>
      <c r="I908" s="18"/>
      <c r="J908" s="18"/>
      <c r="K908" s="21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  <c r="BD908" s="18"/>
      <c r="BE908" s="18"/>
      <c r="BF908" s="18"/>
      <c r="BG908" s="18"/>
      <c r="BH908" s="18"/>
      <c r="BI908" s="18"/>
      <c r="BJ908" s="18"/>
      <c r="BK908" s="18"/>
      <c r="BL908" s="18"/>
      <c r="BM908" s="18"/>
      <c r="BN908" s="18"/>
      <c r="BO908" s="18"/>
      <c r="BP908" s="18"/>
      <c r="BQ908" s="18"/>
      <c r="BR908" s="18"/>
      <c r="BS908" s="18"/>
      <c r="BT908" s="18"/>
      <c r="BU908" s="18"/>
      <c r="BV908" s="18"/>
      <c r="BW908" s="18"/>
      <c r="BX908" s="18"/>
      <c r="BY908" s="18"/>
    </row>
    <row r="909" spans="1:77" s="50" customFormat="1" ht="11.25">
      <c r="A909" s="18"/>
      <c r="B909" s="18"/>
      <c r="C909" s="23"/>
      <c r="D909" s="23"/>
      <c r="E909" s="23"/>
      <c r="F909" s="18"/>
      <c r="G909" s="18"/>
      <c r="H909" s="18"/>
      <c r="I909" s="18"/>
      <c r="J909" s="18"/>
      <c r="K909" s="21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  <c r="BC909" s="18"/>
      <c r="BD909" s="18"/>
      <c r="BE909" s="18"/>
      <c r="BF909" s="18"/>
      <c r="BG909" s="18"/>
      <c r="BH909" s="18"/>
      <c r="BI909" s="18"/>
      <c r="BJ909" s="18"/>
      <c r="BK909" s="18"/>
      <c r="BL909" s="18"/>
      <c r="BM909" s="18"/>
      <c r="BN909" s="18"/>
      <c r="BO909" s="18"/>
      <c r="BP909" s="18"/>
      <c r="BQ909" s="18"/>
      <c r="BR909" s="18"/>
      <c r="BS909" s="18"/>
      <c r="BT909" s="18"/>
      <c r="BU909" s="18"/>
      <c r="BV909" s="18"/>
      <c r="BW909" s="18"/>
      <c r="BX909" s="18"/>
      <c r="BY909" s="18"/>
    </row>
    <row r="910" spans="1:77" s="50" customFormat="1" ht="11.25">
      <c r="A910" s="18"/>
      <c r="B910" s="18"/>
      <c r="C910" s="23"/>
      <c r="D910" s="23"/>
      <c r="E910" s="23"/>
      <c r="F910" s="18"/>
      <c r="G910" s="18"/>
      <c r="H910" s="18"/>
      <c r="I910" s="18"/>
      <c r="J910" s="18"/>
      <c r="K910" s="21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18"/>
      <c r="BE910" s="18"/>
      <c r="BF910" s="18"/>
      <c r="BG910" s="18"/>
      <c r="BH910" s="18"/>
      <c r="BI910" s="18"/>
      <c r="BJ910" s="18"/>
      <c r="BK910" s="18"/>
      <c r="BL910" s="18"/>
      <c r="BM910" s="18"/>
      <c r="BN910" s="18"/>
      <c r="BO910" s="18"/>
      <c r="BP910" s="18"/>
      <c r="BQ910" s="18"/>
      <c r="BR910" s="18"/>
      <c r="BS910" s="18"/>
      <c r="BT910" s="18"/>
      <c r="BU910" s="18"/>
      <c r="BV910" s="18"/>
      <c r="BW910" s="18"/>
      <c r="BX910" s="18"/>
      <c r="BY910" s="18"/>
    </row>
    <row r="911" spans="1:77" s="50" customFormat="1" ht="11.25">
      <c r="A911" s="18"/>
      <c r="B911" s="18"/>
      <c r="C911" s="23"/>
      <c r="D911" s="23"/>
      <c r="E911" s="23"/>
      <c r="F911" s="18"/>
      <c r="G911" s="18"/>
      <c r="H911" s="18"/>
      <c r="I911" s="18"/>
      <c r="J911" s="18"/>
      <c r="K911" s="21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  <c r="BD911" s="18"/>
      <c r="BE911" s="18"/>
      <c r="BF911" s="18"/>
      <c r="BG911" s="18"/>
      <c r="BH911" s="18"/>
      <c r="BI911" s="18"/>
      <c r="BJ911" s="18"/>
      <c r="BK911" s="18"/>
      <c r="BL911" s="18"/>
      <c r="BM911" s="18"/>
      <c r="BN911" s="18"/>
      <c r="BO911" s="18"/>
      <c r="BP911" s="18"/>
      <c r="BQ911" s="18"/>
      <c r="BR911" s="18"/>
      <c r="BS911" s="18"/>
      <c r="BT911" s="18"/>
      <c r="BU911" s="18"/>
      <c r="BV911" s="18"/>
      <c r="BW911" s="18"/>
      <c r="BX911" s="18"/>
      <c r="BY911" s="18"/>
    </row>
    <row r="912" spans="1:77" s="50" customFormat="1" ht="11.25">
      <c r="A912" s="18"/>
      <c r="B912" s="18"/>
      <c r="C912" s="23"/>
      <c r="D912" s="23"/>
      <c r="E912" s="23"/>
      <c r="F912" s="18"/>
      <c r="G912" s="18"/>
      <c r="H912" s="18"/>
      <c r="I912" s="18"/>
      <c r="J912" s="18"/>
      <c r="K912" s="21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  <c r="BD912" s="18"/>
      <c r="BE912" s="18"/>
      <c r="BF912" s="18"/>
      <c r="BG912" s="18"/>
      <c r="BH912" s="18"/>
      <c r="BI912" s="18"/>
      <c r="BJ912" s="18"/>
      <c r="BK912" s="18"/>
      <c r="BL912" s="18"/>
      <c r="BM912" s="18"/>
      <c r="BN912" s="18"/>
      <c r="BO912" s="18"/>
      <c r="BP912" s="18"/>
      <c r="BQ912" s="18"/>
      <c r="BR912" s="18"/>
      <c r="BS912" s="18"/>
      <c r="BT912" s="18"/>
      <c r="BU912" s="18"/>
      <c r="BV912" s="18"/>
      <c r="BW912" s="18"/>
      <c r="BX912" s="18"/>
      <c r="BY912" s="18"/>
    </row>
    <row r="913" spans="1:77" s="50" customFormat="1" ht="11.25">
      <c r="A913" s="18"/>
      <c r="B913" s="18"/>
      <c r="C913" s="23"/>
      <c r="D913" s="23"/>
      <c r="E913" s="23"/>
      <c r="F913" s="18"/>
      <c r="G913" s="18"/>
      <c r="H913" s="18"/>
      <c r="I913" s="18"/>
      <c r="J913" s="18"/>
      <c r="K913" s="21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  <c r="BD913" s="18"/>
      <c r="BE913" s="18"/>
      <c r="BF913" s="18"/>
      <c r="BG913" s="18"/>
      <c r="BH913" s="18"/>
      <c r="BI913" s="18"/>
      <c r="BJ913" s="18"/>
      <c r="BK913" s="18"/>
      <c r="BL913" s="18"/>
      <c r="BM913" s="18"/>
      <c r="BN913" s="18"/>
      <c r="BO913" s="18"/>
      <c r="BP913" s="18"/>
      <c r="BQ913" s="18"/>
      <c r="BR913" s="18"/>
      <c r="BS913" s="18"/>
      <c r="BT913" s="18"/>
      <c r="BU913" s="18"/>
      <c r="BV913" s="18"/>
      <c r="BW913" s="18"/>
      <c r="BX913" s="18"/>
      <c r="BY913" s="18"/>
    </row>
    <row r="914" spans="1:77" s="50" customFormat="1" ht="11.25">
      <c r="A914" s="18"/>
      <c r="B914" s="18"/>
      <c r="C914" s="23"/>
      <c r="D914" s="23"/>
      <c r="E914" s="23"/>
      <c r="F914" s="18"/>
      <c r="G914" s="18"/>
      <c r="H914" s="18"/>
      <c r="I914" s="18"/>
      <c r="J914" s="18"/>
      <c r="K914" s="21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  <c r="BD914" s="18"/>
      <c r="BE914" s="18"/>
      <c r="BF914" s="18"/>
      <c r="BG914" s="18"/>
      <c r="BH914" s="18"/>
      <c r="BI914" s="18"/>
      <c r="BJ914" s="18"/>
      <c r="BK914" s="18"/>
      <c r="BL914" s="18"/>
      <c r="BM914" s="18"/>
      <c r="BN914" s="18"/>
      <c r="BO914" s="18"/>
      <c r="BP914" s="18"/>
      <c r="BQ914" s="18"/>
      <c r="BR914" s="18"/>
      <c r="BS914" s="18"/>
      <c r="BT914" s="18"/>
      <c r="BU914" s="18"/>
      <c r="BV914" s="18"/>
      <c r="BW914" s="18"/>
      <c r="BX914" s="18"/>
      <c r="BY914" s="18"/>
    </row>
    <row r="915" spans="1:77" s="50" customFormat="1" ht="11.25">
      <c r="A915" s="18"/>
      <c r="B915" s="18"/>
      <c r="C915" s="23"/>
      <c r="D915" s="23"/>
      <c r="E915" s="23"/>
      <c r="F915" s="18"/>
      <c r="G915" s="18"/>
      <c r="H915" s="18"/>
      <c r="I915" s="18"/>
      <c r="J915" s="18"/>
      <c r="K915" s="21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  <c r="BD915" s="18"/>
      <c r="BE915" s="18"/>
      <c r="BF915" s="18"/>
      <c r="BG915" s="18"/>
      <c r="BH915" s="18"/>
      <c r="BI915" s="18"/>
      <c r="BJ915" s="18"/>
      <c r="BK915" s="18"/>
      <c r="BL915" s="18"/>
      <c r="BM915" s="18"/>
      <c r="BN915" s="18"/>
      <c r="BO915" s="18"/>
      <c r="BP915" s="18"/>
      <c r="BQ915" s="18"/>
      <c r="BR915" s="18"/>
      <c r="BS915" s="18"/>
      <c r="BT915" s="18"/>
      <c r="BU915" s="18"/>
      <c r="BV915" s="18"/>
      <c r="BW915" s="18"/>
      <c r="BX915" s="18"/>
      <c r="BY915" s="18"/>
    </row>
    <row r="916" spans="1:77" s="50" customFormat="1" ht="11.25">
      <c r="A916" s="18"/>
      <c r="B916" s="18"/>
      <c r="C916" s="23"/>
      <c r="D916" s="23"/>
      <c r="E916" s="23"/>
      <c r="F916" s="18"/>
      <c r="G916" s="18"/>
      <c r="H916" s="18"/>
      <c r="I916" s="18"/>
      <c r="J916" s="18"/>
      <c r="K916" s="21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18"/>
      <c r="BE916" s="18"/>
      <c r="BF916" s="18"/>
      <c r="BG916" s="18"/>
      <c r="BH916" s="18"/>
      <c r="BI916" s="18"/>
      <c r="BJ916" s="18"/>
      <c r="BK916" s="18"/>
      <c r="BL916" s="18"/>
      <c r="BM916" s="18"/>
      <c r="BN916" s="18"/>
      <c r="BO916" s="18"/>
      <c r="BP916" s="18"/>
      <c r="BQ916" s="18"/>
      <c r="BR916" s="18"/>
      <c r="BS916" s="18"/>
      <c r="BT916" s="18"/>
      <c r="BU916" s="18"/>
      <c r="BV916" s="18"/>
      <c r="BW916" s="18"/>
      <c r="BX916" s="18"/>
      <c r="BY916" s="18"/>
    </row>
    <row r="917" spans="1:77" s="50" customFormat="1" ht="11.25">
      <c r="A917" s="18"/>
      <c r="B917" s="18"/>
      <c r="C917" s="23"/>
      <c r="D917" s="23"/>
      <c r="E917" s="23"/>
      <c r="F917" s="18"/>
      <c r="G917" s="18"/>
      <c r="H917" s="18"/>
      <c r="I917" s="18"/>
      <c r="J917" s="18"/>
      <c r="K917" s="21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  <c r="BD917" s="18"/>
      <c r="BE917" s="18"/>
      <c r="BF917" s="18"/>
      <c r="BG917" s="18"/>
      <c r="BH917" s="18"/>
      <c r="BI917" s="18"/>
      <c r="BJ917" s="18"/>
      <c r="BK917" s="18"/>
      <c r="BL917" s="18"/>
      <c r="BM917" s="18"/>
      <c r="BN917" s="18"/>
      <c r="BO917" s="18"/>
      <c r="BP917" s="18"/>
      <c r="BQ917" s="18"/>
      <c r="BR917" s="18"/>
      <c r="BS917" s="18"/>
      <c r="BT917" s="18"/>
      <c r="BU917" s="18"/>
      <c r="BV917" s="18"/>
      <c r="BW917" s="18"/>
      <c r="BX917" s="18"/>
      <c r="BY917" s="18"/>
    </row>
    <row r="918" spans="1:77" s="50" customFormat="1" ht="11.25">
      <c r="A918" s="18"/>
      <c r="B918" s="18"/>
      <c r="C918" s="23"/>
      <c r="D918" s="23"/>
      <c r="E918" s="23"/>
      <c r="F918" s="18"/>
      <c r="G918" s="18"/>
      <c r="H918" s="18"/>
      <c r="I918" s="18"/>
      <c r="J918" s="18"/>
      <c r="K918" s="21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  <c r="BD918" s="18"/>
      <c r="BE918" s="18"/>
      <c r="BF918" s="18"/>
      <c r="BG918" s="18"/>
      <c r="BH918" s="18"/>
      <c r="BI918" s="18"/>
      <c r="BJ918" s="18"/>
      <c r="BK918" s="18"/>
      <c r="BL918" s="18"/>
      <c r="BM918" s="18"/>
      <c r="BN918" s="18"/>
      <c r="BO918" s="18"/>
      <c r="BP918" s="18"/>
      <c r="BQ918" s="18"/>
      <c r="BR918" s="18"/>
      <c r="BS918" s="18"/>
      <c r="BT918" s="18"/>
      <c r="BU918" s="18"/>
      <c r="BV918" s="18"/>
      <c r="BW918" s="18"/>
      <c r="BX918" s="18"/>
      <c r="BY918" s="18"/>
    </row>
    <row r="919" spans="1:77" s="50" customFormat="1" ht="11.25">
      <c r="A919" s="18"/>
      <c r="B919" s="18"/>
      <c r="C919" s="23"/>
      <c r="D919" s="23"/>
      <c r="E919" s="23"/>
      <c r="F919" s="18"/>
      <c r="G919" s="18"/>
      <c r="H919" s="18"/>
      <c r="I919" s="18"/>
      <c r="J919" s="18"/>
      <c r="K919" s="21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  <c r="BD919" s="18"/>
      <c r="BE919" s="18"/>
      <c r="BF919" s="18"/>
      <c r="BG919" s="18"/>
      <c r="BH919" s="18"/>
      <c r="BI919" s="18"/>
      <c r="BJ919" s="18"/>
      <c r="BK919" s="18"/>
      <c r="BL919" s="18"/>
      <c r="BM919" s="18"/>
      <c r="BN919" s="18"/>
      <c r="BO919" s="18"/>
      <c r="BP919" s="18"/>
      <c r="BQ919" s="18"/>
      <c r="BR919" s="18"/>
      <c r="BS919" s="18"/>
      <c r="BT919" s="18"/>
      <c r="BU919" s="18"/>
      <c r="BV919" s="18"/>
      <c r="BW919" s="18"/>
      <c r="BX919" s="18"/>
      <c r="BY919" s="18"/>
    </row>
    <row r="920" spans="1:77" s="50" customFormat="1" ht="11.25">
      <c r="A920" s="18"/>
      <c r="B920" s="18"/>
      <c r="C920" s="23"/>
      <c r="D920" s="23"/>
      <c r="E920" s="23"/>
      <c r="F920" s="18"/>
      <c r="G920" s="18"/>
      <c r="H920" s="18"/>
      <c r="I920" s="18"/>
      <c r="J920" s="18"/>
      <c r="K920" s="21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  <c r="BG920" s="18"/>
      <c r="BH920" s="18"/>
      <c r="BI920" s="18"/>
      <c r="BJ920" s="18"/>
      <c r="BK920" s="18"/>
      <c r="BL920" s="18"/>
      <c r="BM920" s="18"/>
      <c r="BN920" s="18"/>
      <c r="BO920" s="18"/>
      <c r="BP920" s="18"/>
      <c r="BQ920" s="18"/>
      <c r="BR920" s="18"/>
      <c r="BS920" s="18"/>
      <c r="BT920" s="18"/>
      <c r="BU920" s="18"/>
      <c r="BV920" s="18"/>
      <c r="BW920" s="18"/>
      <c r="BX920" s="18"/>
      <c r="BY920" s="18"/>
    </row>
    <row r="921" spans="1:77" s="50" customFormat="1" ht="11.25">
      <c r="A921" s="18"/>
      <c r="B921" s="18"/>
      <c r="C921" s="23"/>
      <c r="D921" s="23"/>
      <c r="E921" s="23"/>
      <c r="F921" s="18"/>
      <c r="G921" s="18"/>
      <c r="H921" s="18"/>
      <c r="I921" s="18"/>
      <c r="J921" s="18"/>
      <c r="K921" s="21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  <c r="BD921" s="18"/>
      <c r="BE921" s="18"/>
      <c r="BF921" s="18"/>
      <c r="BG921" s="18"/>
      <c r="BH921" s="18"/>
      <c r="BI921" s="18"/>
      <c r="BJ921" s="18"/>
      <c r="BK921" s="18"/>
      <c r="BL921" s="18"/>
      <c r="BM921" s="18"/>
      <c r="BN921" s="18"/>
      <c r="BO921" s="18"/>
      <c r="BP921" s="18"/>
      <c r="BQ921" s="18"/>
      <c r="BR921" s="18"/>
      <c r="BS921" s="18"/>
      <c r="BT921" s="18"/>
      <c r="BU921" s="18"/>
      <c r="BV921" s="18"/>
      <c r="BW921" s="18"/>
      <c r="BX921" s="18"/>
      <c r="BY921" s="18"/>
    </row>
    <row r="922" spans="1:77" s="50" customFormat="1" ht="11.25">
      <c r="A922" s="18"/>
      <c r="B922" s="18"/>
      <c r="C922" s="23"/>
      <c r="D922" s="23"/>
      <c r="E922" s="23"/>
      <c r="F922" s="18"/>
      <c r="G922" s="18"/>
      <c r="H922" s="18"/>
      <c r="I922" s="18"/>
      <c r="J922" s="18"/>
      <c r="K922" s="21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18"/>
      <c r="BE922" s="18"/>
      <c r="BF922" s="18"/>
      <c r="BG922" s="18"/>
      <c r="BH922" s="18"/>
      <c r="BI922" s="18"/>
      <c r="BJ922" s="18"/>
      <c r="BK922" s="18"/>
      <c r="BL922" s="18"/>
      <c r="BM922" s="18"/>
      <c r="BN922" s="18"/>
      <c r="BO922" s="18"/>
      <c r="BP922" s="18"/>
      <c r="BQ922" s="18"/>
      <c r="BR922" s="18"/>
      <c r="BS922" s="18"/>
      <c r="BT922" s="18"/>
      <c r="BU922" s="18"/>
      <c r="BV922" s="18"/>
      <c r="BW922" s="18"/>
      <c r="BX922" s="18"/>
      <c r="BY922" s="18"/>
    </row>
    <row r="923" spans="1:77" s="50" customFormat="1" ht="11.25">
      <c r="A923" s="18"/>
      <c r="B923" s="18"/>
      <c r="C923" s="23"/>
      <c r="D923" s="23"/>
      <c r="E923" s="23"/>
      <c r="F923" s="18"/>
      <c r="G923" s="18"/>
      <c r="H923" s="18"/>
      <c r="I923" s="18"/>
      <c r="J923" s="18"/>
      <c r="K923" s="21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  <c r="BD923" s="18"/>
      <c r="BE923" s="18"/>
      <c r="BF923" s="18"/>
      <c r="BG923" s="18"/>
      <c r="BH923" s="18"/>
      <c r="BI923" s="18"/>
      <c r="BJ923" s="18"/>
      <c r="BK923" s="18"/>
      <c r="BL923" s="18"/>
      <c r="BM923" s="18"/>
      <c r="BN923" s="18"/>
      <c r="BO923" s="18"/>
      <c r="BP923" s="18"/>
      <c r="BQ923" s="18"/>
      <c r="BR923" s="18"/>
      <c r="BS923" s="18"/>
      <c r="BT923" s="18"/>
      <c r="BU923" s="18"/>
      <c r="BV923" s="18"/>
      <c r="BW923" s="18"/>
      <c r="BX923" s="18"/>
      <c r="BY923" s="18"/>
    </row>
    <row r="924" spans="1:77" s="50" customFormat="1" ht="11.25">
      <c r="A924" s="18"/>
      <c r="B924" s="18"/>
      <c r="C924" s="23"/>
      <c r="D924" s="23"/>
      <c r="E924" s="23"/>
      <c r="F924" s="18"/>
      <c r="G924" s="18"/>
      <c r="H924" s="18"/>
      <c r="I924" s="18"/>
      <c r="J924" s="18"/>
      <c r="K924" s="21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18"/>
      <c r="BE924" s="18"/>
      <c r="BF924" s="18"/>
      <c r="BG924" s="18"/>
      <c r="BH924" s="18"/>
      <c r="BI924" s="18"/>
      <c r="BJ924" s="18"/>
      <c r="BK924" s="18"/>
      <c r="BL924" s="18"/>
      <c r="BM924" s="18"/>
      <c r="BN924" s="18"/>
      <c r="BO924" s="18"/>
      <c r="BP924" s="18"/>
      <c r="BQ924" s="18"/>
      <c r="BR924" s="18"/>
      <c r="BS924" s="18"/>
      <c r="BT924" s="18"/>
      <c r="BU924" s="18"/>
      <c r="BV924" s="18"/>
      <c r="BW924" s="18"/>
      <c r="BX924" s="18"/>
      <c r="BY924" s="18"/>
    </row>
    <row r="925" spans="1:77" s="50" customFormat="1" ht="11.25">
      <c r="A925" s="18"/>
      <c r="B925" s="18"/>
      <c r="C925" s="23"/>
      <c r="D925" s="23"/>
      <c r="E925" s="23"/>
      <c r="F925" s="18"/>
      <c r="G925" s="18"/>
      <c r="H925" s="18"/>
      <c r="I925" s="18"/>
      <c r="J925" s="18"/>
      <c r="K925" s="21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8"/>
      <c r="BE925" s="18"/>
      <c r="BF925" s="18"/>
      <c r="BG925" s="18"/>
      <c r="BH925" s="18"/>
      <c r="BI925" s="18"/>
      <c r="BJ925" s="18"/>
      <c r="BK925" s="18"/>
      <c r="BL925" s="18"/>
      <c r="BM925" s="18"/>
      <c r="BN925" s="18"/>
      <c r="BO925" s="18"/>
      <c r="BP925" s="18"/>
      <c r="BQ925" s="18"/>
      <c r="BR925" s="18"/>
      <c r="BS925" s="18"/>
      <c r="BT925" s="18"/>
      <c r="BU925" s="18"/>
      <c r="BV925" s="18"/>
      <c r="BW925" s="18"/>
      <c r="BX925" s="18"/>
      <c r="BY925" s="18"/>
    </row>
    <row r="926" spans="1:77" s="50" customFormat="1" ht="11.25">
      <c r="A926" s="18"/>
      <c r="B926" s="18"/>
      <c r="C926" s="23"/>
      <c r="D926" s="23"/>
      <c r="E926" s="23"/>
      <c r="F926" s="18"/>
      <c r="G926" s="18"/>
      <c r="H926" s="18"/>
      <c r="I926" s="18"/>
      <c r="J926" s="18"/>
      <c r="K926" s="21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  <c r="BD926" s="18"/>
      <c r="BE926" s="18"/>
      <c r="BF926" s="18"/>
      <c r="BG926" s="18"/>
      <c r="BH926" s="18"/>
      <c r="BI926" s="18"/>
      <c r="BJ926" s="18"/>
      <c r="BK926" s="18"/>
      <c r="BL926" s="18"/>
      <c r="BM926" s="18"/>
      <c r="BN926" s="18"/>
      <c r="BO926" s="18"/>
      <c r="BP926" s="18"/>
      <c r="BQ926" s="18"/>
      <c r="BR926" s="18"/>
      <c r="BS926" s="18"/>
      <c r="BT926" s="18"/>
      <c r="BU926" s="18"/>
      <c r="BV926" s="18"/>
      <c r="BW926" s="18"/>
      <c r="BX926" s="18"/>
      <c r="BY926" s="18"/>
    </row>
    <row r="927" spans="1:77" s="50" customFormat="1" ht="11.25">
      <c r="A927" s="18"/>
      <c r="B927" s="18"/>
      <c r="C927" s="23"/>
      <c r="D927" s="23"/>
      <c r="E927" s="23"/>
      <c r="F927" s="18"/>
      <c r="G927" s="18"/>
      <c r="H927" s="18"/>
      <c r="I927" s="18"/>
      <c r="J927" s="18"/>
      <c r="K927" s="21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  <c r="BD927" s="18"/>
      <c r="BE927" s="18"/>
      <c r="BF927" s="18"/>
      <c r="BG927" s="18"/>
      <c r="BH927" s="18"/>
      <c r="BI927" s="18"/>
      <c r="BJ927" s="18"/>
      <c r="BK927" s="18"/>
      <c r="BL927" s="18"/>
      <c r="BM927" s="18"/>
      <c r="BN927" s="18"/>
      <c r="BO927" s="18"/>
      <c r="BP927" s="18"/>
      <c r="BQ927" s="18"/>
      <c r="BR927" s="18"/>
      <c r="BS927" s="18"/>
      <c r="BT927" s="18"/>
      <c r="BU927" s="18"/>
      <c r="BV927" s="18"/>
      <c r="BW927" s="18"/>
      <c r="BX927" s="18"/>
      <c r="BY927" s="18"/>
    </row>
    <row r="928" spans="1:77" s="50" customFormat="1" ht="11.25">
      <c r="A928" s="18"/>
      <c r="B928" s="18"/>
      <c r="C928" s="23"/>
      <c r="D928" s="23"/>
      <c r="E928" s="23"/>
      <c r="F928" s="18"/>
      <c r="G928" s="18"/>
      <c r="H928" s="18"/>
      <c r="I928" s="18"/>
      <c r="J928" s="18"/>
      <c r="K928" s="21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18"/>
      <c r="BE928" s="18"/>
      <c r="BF928" s="18"/>
      <c r="BG928" s="18"/>
      <c r="BH928" s="18"/>
      <c r="BI928" s="18"/>
      <c r="BJ928" s="18"/>
      <c r="BK928" s="18"/>
      <c r="BL928" s="18"/>
      <c r="BM928" s="18"/>
      <c r="BN928" s="18"/>
      <c r="BO928" s="18"/>
      <c r="BP928" s="18"/>
      <c r="BQ928" s="18"/>
      <c r="BR928" s="18"/>
      <c r="BS928" s="18"/>
      <c r="BT928" s="18"/>
      <c r="BU928" s="18"/>
      <c r="BV928" s="18"/>
      <c r="BW928" s="18"/>
      <c r="BX928" s="18"/>
      <c r="BY928" s="18"/>
    </row>
    <row r="929" spans="1:77" s="50" customFormat="1" ht="11.25">
      <c r="A929" s="18"/>
      <c r="B929" s="18"/>
      <c r="C929" s="23"/>
      <c r="D929" s="23"/>
      <c r="E929" s="23"/>
      <c r="F929" s="18"/>
      <c r="G929" s="18"/>
      <c r="H929" s="18"/>
      <c r="I929" s="18"/>
      <c r="J929" s="18"/>
      <c r="K929" s="21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  <c r="BD929" s="18"/>
      <c r="BE929" s="18"/>
      <c r="BF929" s="18"/>
      <c r="BG929" s="18"/>
      <c r="BH929" s="18"/>
      <c r="BI929" s="18"/>
      <c r="BJ929" s="18"/>
      <c r="BK929" s="18"/>
      <c r="BL929" s="18"/>
      <c r="BM929" s="18"/>
      <c r="BN929" s="18"/>
      <c r="BO929" s="18"/>
      <c r="BP929" s="18"/>
      <c r="BQ929" s="18"/>
      <c r="BR929" s="18"/>
      <c r="BS929" s="18"/>
      <c r="BT929" s="18"/>
      <c r="BU929" s="18"/>
      <c r="BV929" s="18"/>
      <c r="BW929" s="18"/>
      <c r="BX929" s="18"/>
      <c r="BY929" s="18"/>
    </row>
    <row r="930" spans="1:77" s="50" customFormat="1" ht="11.25">
      <c r="A930" s="18"/>
      <c r="B930" s="18"/>
      <c r="C930" s="23"/>
      <c r="D930" s="23"/>
      <c r="E930" s="23"/>
      <c r="F930" s="18"/>
      <c r="G930" s="18"/>
      <c r="H930" s="18"/>
      <c r="I930" s="18"/>
      <c r="J930" s="18"/>
      <c r="K930" s="21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18"/>
      <c r="BE930" s="18"/>
      <c r="BF930" s="18"/>
      <c r="BG930" s="18"/>
      <c r="BH930" s="18"/>
      <c r="BI930" s="18"/>
      <c r="BJ930" s="18"/>
      <c r="BK930" s="18"/>
      <c r="BL930" s="18"/>
      <c r="BM930" s="18"/>
      <c r="BN930" s="18"/>
      <c r="BO930" s="18"/>
      <c r="BP930" s="18"/>
      <c r="BQ930" s="18"/>
      <c r="BR930" s="18"/>
      <c r="BS930" s="18"/>
      <c r="BT930" s="18"/>
      <c r="BU930" s="18"/>
      <c r="BV930" s="18"/>
      <c r="BW930" s="18"/>
      <c r="BX930" s="18"/>
      <c r="BY930" s="18"/>
    </row>
    <row r="931" spans="1:77" s="50" customFormat="1" ht="11.25">
      <c r="A931" s="18"/>
      <c r="B931" s="18"/>
      <c r="C931" s="23"/>
      <c r="D931" s="23"/>
      <c r="E931" s="23"/>
      <c r="F931" s="18"/>
      <c r="G931" s="18"/>
      <c r="H931" s="18"/>
      <c r="I931" s="18"/>
      <c r="J931" s="18"/>
      <c r="K931" s="21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  <c r="BD931" s="18"/>
      <c r="BE931" s="18"/>
      <c r="BF931" s="18"/>
      <c r="BG931" s="18"/>
      <c r="BH931" s="18"/>
      <c r="BI931" s="18"/>
      <c r="BJ931" s="18"/>
      <c r="BK931" s="18"/>
      <c r="BL931" s="18"/>
      <c r="BM931" s="18"/>
      <c r="BN931" s="18"/>
      <c r="BO931" s="18"/>
      <c r="BP931" s="18"/>
      <c r="BQ931" s="18"/>
      <c r="BR931" s="18"/>
      <c r="BS931" s="18"/>
      <c r="BT931" s="18"/>
      <c r="BU931" s="18"/>
      <c r="BV931" s="18"/>
      <c r="BW931" s="18"/>
      <c r="BX931" s="18"/>
      <c r="BY931" s="18"/>
    </row>
    <row r="932" spans="1:77" s="50" customFormat="1" ht="11.25">
      <c r="A932" s="18"/>
      <c r="B932" s="18"/>
      <c r="C932" s="23"/>
      <c r="D932" s="23"/>
      <c r="E932" s="23"/>
      <c r="F932" s="18"/>
      <c r="G932" s="18"/>
      <c r="H932" s="18"/>
      <c r="I932" s="18"/>
      <c r="J932" s="18"/>
      <c r="K932" s="21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18"/>
      <c r="BE932" s="18"/>
      <c r="BF932" s="18"/>
      <c r="BG932" s="18"/>
      <c r="BH932" s="18"/>
      <c r="BI932" s="18"/>
      <c r="BJ932" s="18"/>
      <c r="BK932" s="18"/>
      <c r="BL932" s="18"/>
      <c r="BM932" s="18"/>
      <c r="BN932" s="18"/>
      <c r="BO932" s="18"/>
      <c r="BP932" s="18"/>
      <c r="BQ932" s="18"/>
      <c r="BR932" s="18"/>
      <c r="BS932" s="18"/>
      <c r="BT932" s="18"/>
      <c r="BU932" s="18"/>
      <c r="BV932" s="18"/>
      <c r="BW932" s="18"/>
      <c r="BX932" s="18"/>
      <c r="BY932" s="18"/>
    </row>
    <row r="933" spans="1:77" s="50" customFormat="1" ht="11.25">
      <c r="A933" s="18"/>
      <c r="B933" s="18"/>
      <c r="C933" s="23"/>
      <c r="D933" s="23"/>
      <c r="E933" s="23"/>
      <c r="F933" s="18"/>
      <c r="G933" s="18"/>
      <c r="H933" s="18"/>
      <c r="I933" s="18"/>
      <c r="J933" s="18"/>
      <c r="K933" s="21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8"/>
      <c r="BE933" s="18"/>
      <c r="BF933" s="18"/>
      <c r="BG933" s="18"/>
      <c r="BH933" s="18"/>
      <c r="BI933" s="18"/>
      <c r="BJ933" s="18"/>
      <c r="BK933" s="18"/>
      <c r="BL933" s="18"/>
      <c r="BM933" s="18"/>
      <c r="BN933" s="18"/>
      <c r="BO933" s="18"/>
      <c r="BP933" s="18"/>
      <c r="BQ933" s="18"/>
      <c r="BR933" s="18"/>
      <c r="BS933" s="18"/>
      <c r="BT933" s="18"/>
      <c r="BU933" s="18"/>
      <c r="BV933" s="18"/>
      <c r="BW933" s="18"/>
      <c r="BX933" s="18"/>
      <c r="BY933" s="18"/>
    </row>
    <row r="934" spans="1:77" s="50" customFormat="1" ht="11.25">
      <c r="A934" s="18"/>
      <c r="B934" s="18"/>
      <c r="C934" s="23"/>
      <c r="D934" s="23"/>
      <c r="E934" s="23"/>
      <c r="F934" s="18"/>
      <c r="G934" s="18"/>
      <c r="H934" s="18"/>
      <c r="I934" s="18"/>
      <c r="J934" s="18"/>
      <c r="K934" s="21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18"/>
      <c r="BE934" s="18"/>
      <c r="BF934" s="18"/>
      <c r="BG934" s="18"/>
      <c r="BH934" s="18"/>
      <c r="BI934" s="18"/>
      <c r="BJ934" s="18"/>
      <c r="BK934" s="18"/>
      <c r="BL934" s="18"/>
      <c r="BM934" s="18"/>
      <c r="BN934" s="18"/>
      <c r="BO934" s="18"/>
      <c r="BP934" s="18"/>
      <c r="BQ934" s="18"/>
      <c r="BR934" s="18"/>
      <c r="BS934" s="18"/>
      <c r="BT934" s="18"/>
      <c r="BU934" s="18"/>
      <c r="BV934" s="18"/>
      <c r="BW934" s="18"/>
      <c r="BX934" s="18"/>
      <c r="BY934" s="18"/>
    </row>
    <row r="935" spans="1:77" s="50" customFormat="1" ht="11.25">
      <c r="A935" s="18"/>
      <c r="B935" s="18"/>
      <c r="C935" s="23"/>
      <c r="D935" s="23"/>
      <c r="E935" s="23"/>
      <c r="F935" s="18"/>
      <c r="G935" s="18"/>
      <c r="H935" s="18"/>
      <c r="I935" s="18"/>
      <c r="J935" s="18"/>
      <c r="K935" s="21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18"/>
      <c r="BE935" s="18"/>
      <c r="BF935" s="18"/>
      <c r="BG935" s="18"/>
      <c r="BH935" s="18"/>
      <c r="BI935" s="18"/>
      <c r="BJ935" s="18"/>
      <c r="BK935" s="18"/>
      <c r="BL935" s="18"/>
      <c r="BM935" s="18"/>
      <c r="BN935" s="18"/>
      <c r="BO935" s="18"/>
      <c r="BP935" s="18"/>
      <c r="BQ935" s="18"/>
      <c r="BR935" s="18"/>
      <c r="BS935" s="18"/>
      <c r="BT935" s="18"/>
      <c r="BU935" s="18"/>
      <c r="BV935" s="18"/>
      <c r="BW935" s="18"/>
      <c r="BX935" s="18"/>
      <c r="BY935" s="18"/>
    </row>
    <row r="936" spans="1:77" s="50" customFormat="1" ht="11.25">
      <c r="A936" s="18"/>
      <c r="B936" s="18"/>
      <c r="C936" s="23"/>
      <c r="D936" s="23"/>
      <c r="E936" s="23"/>
      <c r="F936" s="18"/>
      <c r="G936" s="18"/>
      <c r="H936" s="18"/>
      <c r="I936" s="18"/>
      <c r="J936" s="18"/>
      <c r="K936" s="21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  <c r="BF936" s="18"/>
      <c r="BG936" s="18"/>
      <c r="BH936" s="18"/>
      <c r="BI936" s="18"/>
      <c r="BJ936" s="18"/>
      <c r="BK936" s="18"/>
      <c r="BL936" s="18"/>
      <c r="BM936" s="18"/>
      <c r="BN936" s="18"/>
      <c r="BO936" s="18"/>
      <c r="BP936" s="18"/>
      <c r="BQ936" s="18"/>
      <c r="BR936" s="18"/>
      <c r="BS936" s="18"/>
      <c r="BT936" s="18"/>
      <c r="BU936" s="18"/>
      <c r="BV936" s="18"/>
      <c r="BW936" s="18"/>
      <c r="BX936" s="18"/>
      <c r="BY936" s="18"/>
    </row>
    <row r="937" spans="1:77" s="50" customFormat="1" ht="11.25">
      <c r="A937" s="18"/>
      <c r="B937" s="18"/>
      <c r="C937" s="23"/>
      <c r="D937" s="23"/>
      <c r="E937" s="23"/>
      <c r="F937" s="18"/>
      <c r="G937" s="18"/>
      <c r="H937" s="18"/>
      <c r="I937" s="18"/>
      <c r="J937" s="18"/>
      <c r="K937" s="21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  <c r="BD937" s="18"/>
      <c r="BE937" s="18"/>
      <c r="BF937" s="18"/>
      <c r="BG937" s="18"/>
      <c r="BH937" s="18"/>
      <c r="BI937" s="18"/>
      <c r="BJ937" s="18"/>
      <c r="BK937" s="18"/>
      <c r="BL937" s="18"/>
      <c r="BM937" s="18"/>
      <c r="BN937" s="18"/>
      <c r="BO937" s="18"/>
      <c r="BP937" s="18"/>
      <c r="BQ937" s="18"/>
      <c r="BR937" s="18"/>
      <c r="BS937" s="18"/>
      <c r="BT937" s="18"/>
      <c r="BU937" s="18"/>
      <c r="BV937" s="18"/>
      <c r="BW937" s="18"/>
      <c r="BX937" s="18"/>
      <c r="BY937" s="18"/>
    </row>
    <row r="938" spans="1:77" s="50" customFormat="1" ht="11.25">
      <c r="A938" s="18"/>
      <c r="B938" s="18"/>
      <c r="C938" s="23"/>
      <c r="D938" s="23"/>
      <c r="E938" s="23"/>
      <c r="F938" s="18"/>
      <c r="G938" s="18"/>
      <c r="H938" s="18"/>
      <c r="I938" s="18"/>
      <c r="J938" s="18"/>
      <c r="K938" s="21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8"/>
      <c r="BE938" s="18"/>
      <c r="BF938" s="18"/>
      <c r="BG938" s="18"/>
      <c r="BH938" s="18"/>
      <c r="BI938" s="18"/>
      <c r="BJ938" s="18"/>
      <c r="BK938" s="18"/>
      <c r="BL938" s="18"/>
      <c r="BM938" s="18"/>
      <c r="BN938" s="18"/>
      <c r="BO938" s="18"/>
      <c r="BP938" s="18"/>
      <c r="BQ938" s="18"/>
      <c r="BR938" s="18"/>
      <c r="BS938" s="18"/>
      <c r="BT938" s="18"/>
      <c r="BU938" s="18"/>
      <c r="BV938" s="18"/>
      <c r="BW938" s="18"/>
      <c r="BX938" s="18"/>
      <c r="BY938" s="18"/>
    </row>
    <row r="939" spans="1:77" s="50" customFormat="1" ht="11.25">
      <c r="A939" s="18"/>
      <c r="B939" s="18"/>
      <c r="C939" s="23"/>
      <c r="D939" s="23"/>
      <c r="E939" s="23"/>
      <c r="F939" s="18"/>
      <c r="G939" s="18"/>
      <c r="H939" s="18"/>
      <c r="I939" s="18"/>
      <c r="J939" s="18"/>
      <c r="K939" s="21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18"/>
      <c r="BE939" s="18"/>
      <c r="BF939" s="18"/>
      <c r="BG939" s="18"/>
      <c r="BH939" s="18"/>
      <c r="BI939" s="18"/>
      <c r="BJ939" s="18"/>
      <c r="BK939" s="18"/>
      <c r="BL939" s="18"/>
      <c r="BM939" s="18"/>
      <c r="BN939" s="18"/>
      <c r="BO939" s="18"/>
      <c r="BP939" s="18"/>
      <c r="BQ939" s="18"/>
      <c r="BR939" s="18"/>
      <c r="BS939" s="18"/>
      <c r="BT939" s="18"/>
      <c r="BU939" s="18"/>
      <c r="BV939" s="18"/>
      <c r="BW939" s="18"/>
      <c r="BX939" s="18"/>
      <c r="BY939" s="18"/>
    </row>
    <row r="940" spans="1:77" s="50" customFormat="1" ht="11.25">
      <c r="A940" s="18"/>
      <c r="B940" s="18"/>
      <c r="C940" s="23"/>
      <c r="D940" s="23"/>
      <c r="E940" s="23"/>
      <c r="F940" s="18"/>
      <c r="G940" s="18"/>
      <c r="H940" s="18"/>
      <c r="I940" s="18"/>
      <c r="J940" s="18"/>
      <c r="K940" s="21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8"/>
      <c r="BE940" s="18"/>
      <c r="BF940" s="18"/>
      <c r="BG940" s="18"/>
      <c r="BH940" s="18"/>
      <c r="BI940" s="18"/>
      <c r="BJ940" s="18"/>
      <c r="BK940" s="18"/>
      <c r="BL940" s="18"/>
      <c r="BM940" s="18"/>
      <c r="BN940" s="18"/>
      <c r="BO940" s="18"/>
      <c r="BP940" s="18"/>
      <c r="BQ940" s="18"/>
      <c r="BR940" s="18"/>
      <c r="BS940" s="18"/>
      <c r="BT940" s="18"/>
      <c r="BU940" s="18"/>
      <c r="BV940" s="18"/>
      <c r="BW940" s="18"/>
      <c r="BX940" s="18"/>
      <c r="BY940" s="18"/>
    </row>
    <row r="941" spans="1:77" s="50" customFormat="1" ht="11.25">
      <c r="A941" s="18"/>
      <c r="B941" s="18"/>
      <c r="C941" s="23"/>
      <c r="D941" s="23"/>
      <c r="E941" s="23"/>
      <c r="F941" s="18"/>
      <c r="G941" s="18"/>
      <c r="H941" s="18"/>
      <c r="I941" s="18"/>
      <c r="J941" s="18"/>
      <c r="K941" s="21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  <c r="BD941" s="18"/>
      <c r="BE941" s="18"/>
      <c r="BF941" s="18"/>
      <c r="BG941" s="18"/>
      <c r="BH941" s="18"/>
      <c r="BI941" s="18"/>
      <c r="BJ941" s="18"/>
      <c r="BK941" s="18"/>
      <c r="BL941" s="18"/>
      <c r="BM941" s="18"/>
      <c r="BN941" s="18"/>
      <c r="BO941" s="18"/>
      <c r="BP941" s="18"/>
      <c r="BQ941" s="18"/>
      <c r="BR941" s="18"/>
      <c r="BS941" s="18"/>
      <c r="BT941" s="18"/>
      <c r="BU941" s="18"/>
      <c r="BV941" s="18"/>
      <c r="BW941" s="18"/>
      <c r="BX941" s="18"/>
      <c r="BY941" s="18"/>
    </row>
    <row r="942" spans="1:77" s="50" customFormat="1" ht="11.25">
      <c r="A942" s="18"/>
      <c r="B942" s="18"/>
      <c r="C942" s="23"/>
      <c r="D942" s="23"/>
      <c r="E942" s="23"/>
      <c r="F942" s="18"/>
      <c r="G942" s="18"/>
      <c r="H942" s="18"/>
      <c r="I942" s="18"/>
      <c r="J942" s="18"/>
      <c r="K942" s="21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18"/>
      <c r="BE942" s="18"/>
      <c r="BF942" s="18"/>
      <c r="BG942" s="18"/>
      <c r="BH942" s="18"/>
      <c r="BI942" s="18"/>
      <c r="BJ942" s="18"/>
      <c r="BK942" s="18"/>
      <c r="BL942" s="18"/>
      <c r="BM942" s="18"/>
      <c r="BN942" s="18"/>
      <c r="BO942" s="18"/>
      <c r="BP942" s="18"/>
      <c r="BQ942" s="18"/>
      <c r="BR942" s="18"/>
      <c r="BS942" s="18"/>
      <c r="BT942" s="18"/>
      <c r="BU942" s="18"/>
      <c r="BV942" s="18"/>
      <c r="BW942" s="18"/>
      <c r="BX942" s="18"/>
      <c r="BY942" s="18"/>
    </row>
    <row r="943" spans="1:77" s="50" customFormat="1" ht="11.25">
      <c r="A943" s="18"/>
      <c r="B943" s="18"/>
      <c r="C943" s="23"/>
      <c r="D943" s="23"/>
      <c r="E943" s="23"/>
      <c r="F943" s="18"/>
      <c r="G943" s="18"/>
      <c r="H943" s="18"/>
      <c r="I943" s="18"/>
      <c r="J943" s="18"/>
      <c r="K943" s="21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8"/>
      <c r="BE943" s="18"/>
      <c r="BF943" s="18"/>
      <c r="BG943" s="18"/>
      <c r="BH943" s="18"/>
      <c r="BI943" s="18"/>
      <c r="BJ943" s="18"/>
      <c r="BK943" s="18"/>
      <c r="BL943" s="18"/>
      <c r="BM943" s="18"/>
      <c r="BN943" s="18"/>
      <c r="BO943" s="18"/>
      <c r="BP943" s="18"/>
      <c r="BQ943" s="18"/>
      <c r="BR943" s="18"/>
      <c r="BS943" s="18"/>
      <c r="BT943" s="18"/>
      <c r="BU943" s="18"/>
      <c r="BV943" s="18"/>
      <c r="BW943" s="18"/>
      <c r="BX943" s="18"/>
      <c r="BY943" s="18"/>
    </row>
    <row r="944" spans="1:77" s="50" customFormat="1" ht="11.25">
      <c r="A944" s="18"/>
      <c r="B944" s="18"/>
      <c r="C944" s="23"/>
      <c r="D944" s="23"/>
      <c r="E944" s="23"/>
      <c r="F944" s="18"/>
      <c r="G944" s="18"/>
      <c r="H944" s="18"/>
      <c r="I944" s="18"/>
      <c r="J944" s="18"/>
      <c r="K944" s="21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18"/>
      <c r="BE944" s="18"/>
      <c r="BF944" s="18"/>
      <c r="BG944" s="18"/>
      <c r="BH944" s="18"/>
      <c r="BI944" s="18"/>
      <c r="BJ944" s="18"/>
      <c r="BK944" s="18"/>
      <c r="BL944" s="18"/>
      <c r="BM944" s="18"/>
      <c r="BN944" s="18"/>
      <c r="BO944" s="18"/>
      <c r="BP944" s="18"/>
      <c r="BQ944" s="18"/>
      <c r="BR944" s="18"/>
      <c r="BS944" s="18"/>
      <c r="BT944" s="18"/>
      <c r="BU944" s="18"/>
      <c r="BV944" s="18"/>
      <c r="BW944" s="18"/>
      <c r="BX944" s="18"/>
      <c r="BY944" s="18"/>
    </row>
    <row r="945" spans="1:77" s="50" customFormat="1" ht="11.25">
      <c r="A945" s="18"/>
      <c r="B945" s="18"/>
      <c r="C945" s="23"/>
      <c r="D945" s="23"/>
      <c r="E945" s="23"/>
      <c r="F945" s="18"/>
      <c r="G945" s="18"/>
      <c r="H945" s="18"/>
      <c r="I945" s="18"/>
      <c r="J945" s="18"/>
      <c r="K945" s="21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18"/>
      <c r="BE945" s="18"/>
      <c r="BF945" s="18"/>
      <c r="BG945" s="18"/>
      <c r="BH945" s="18"/>
      <c r="BI945" s="18"/>
      <c r="BJ945" s="18"/>
      <c r="BK945" s="18"/>
      <c r="BL945" s="18"/>
      <c r="BM945" s="18"/>
      <c r="BN945" s="18"/>
      <c r="BO945" s="18"/>
      <c r="BP945" s="18"/>
      <c r="BQ945" s="18"/>
      <c r="BR945" s="18"/>
      <c r="BS945" s="18"/>
      <c r="BT945" s="18"/>
      <c r="BU945" s="18"/>
      <c r="BV945" s="18"/>
      <c r="BW945" s="18"/>
      <c r="BX945" s="18"/>
      <c r="BY945" s="18"/>
    </row>
    <row r="946" spans="1:77" s="50" customFormat="1" ht="11.25">
      <c r="A946" s="18"/>
      <c r="B946" s="18"/>
      <c r="C946" s="23"/>
      <c r="D946" s="23"/>
      <c r="E946" s="23"/>
      <c r="F946" s="18"/>
      <c r="G946" s="18"/>
      <c r="H946" s="18"/>
      <c r="I946" s="18"/>
      <c r="J946" s="18"/>
      <c r="K946" s="21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18"/>
      <c r="BE946" s="18"/>
      <c r="BF946" s="18"/>
      <c r="BG946" s="18"/>
      <c r="BH946" s="18"/>
      <c r="BI946" s="18"/>
      <c r="BJ946" s="18"/>
      <c r="BK946" s="18"/>
      <c r="BL946" s="18"/>
      <c r="BM946" s="18"/>
      <c r="BN946" s="18"/>
      <c r="BO946" s="18"/>
      <c r="BP946" s="18"/>
      <c r="BQ946" s="18"/>
      <c r="BR946" s="18"/>
      <c r="BS946" s="18"/>
      <c r="BT946" s="18"/>
      <c r="BU946" s="18"/>
      <c r="BV946" s="18"/>
      <c r="BW946" s="18"/>
      <c r="BX946" s="18"/>
      <c r="BY946" s="18"/>
    </row>
    <row r="947" spans="1:77" s="50" customFormat="1" ht="11.25">
      <c r="A947" s="18"/>
      <c r="B947" s="18"/>
      <c r="C947" s="23"/>
      <c r="D947" s="23"/>
      <c r="E947" s="23"/>
      <c r="F947" s="18"/>
      <c r="G947" s="18"/>
      <c r="H947" s="18"/>
      <c r="I947" s="18"/>
      <c r="J947" s="18"/>
      <c r="K947" s="21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  <c r="BD947" s="18"/>
      <c r="BE947" s="18"/>
      <c r="BF947" s="18"/>
      <c r="BG947" s="18"/>
      <c r="BH947" s="18"/>
      <c r="BI947" s="18"/>
      <c r="BJ947" s="18"/>
      <c r="BK947" s="18"/>
      <c r="BL947" s="18"/>
      <c r="BM947" s="18"/>
      <c r="BN947" s="18"/>
      <c r="BO947" s="18"/>
      <c r="BP947" s="18"/>
      <c r="BQ947" s="18"/>
      <c r="BR947" s="18"/>
      <c r="BS947" s="18"/>
      <c r="BT947" s="18"/>
      <c r="BU947" s="18"/>
      <c r="BV947" s="18"/>
      <c r="BW947" s="18"/>
      <c r="BX947" s="18"/>
      <c r="BY947" s="18"/>
    </row>
    <row r="948" spans="1:77" s="50" customFormat="1" ht="11.25">
      <c r="A948" s="18"/>
      <c r="B948" s="18"/>
      <c r="C948" s="23"/>
      <c r="D948" s="23"/>
      <c r="E948" s="23"/>
      <c r="F948" s="18"/>
      <c r="G948" s="18"/>
      <c r="H948" s="18"/>
      <c r="I948" s="18"/>
      <c r="J948" s="18"/>
      <c r="K948" s="21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8"/>
      <c r="BE948" s="18"/>
      <c r="BF948" s="18"/>
      <c r="BG948" s="18"/>
      <c r="BH948" s="18"/>
      <c r="BI948" s="18"/>
      <c r="BJ948" s="18"/>
      <c r="BK948" s="18"/>
      <c r="BL948" s="18"/>
      <c r="BM948" s="18"/>
      <c r="BN948" s="18"/>
      <c r="BO948" s="18"/>
      <c r="BP948" s="18"/>
      <c r="BQ948" s="18"/>
      <c r="BR948" s="18"/>
      <c r="BS948" s="18"/>
      <c r="BT948" s="18"/>
      <c r="BU948" s="18"/>
      <c r="BV948" s="18"/>
      <c r="BW948" s="18"/>
      <c r="BX948" s="18"/>
      <c r="BY948" s="18"/>
    </row>
    <row r="949" spans="1:77" s="50" customFormat="1" ht="11.25">
      <c r="A949" s="18"/>
      <c r="B949" s="18"/>
      <c r="C949" s="23"/>
      <c r="D949" s="23"/>
      <c r="E949" s="23"/>
      <c r="F949" s="18"/>
      <c r="G949" s="18"/>
      <c r="H949" s="18"/>
      <c r="I949" s="18"/>
      <c r="J949" s="18"/>
      <c r="K949" s="21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  <c r="BD949" s="18"/>
      <c r="BE949" s="18"/>
      <c r="BF949" s="18"/>
      <c r="BG949" s="18"/>
      <c r="BH949" s="18"/>
      <c r="BI949" s="18"/>
      <c r="BJ949" s="18"/>
      <c r="BK949" s="18"/>
      <c r="BL949" s="18"/>
      <c r="BM949" s="18"/>
      <c r="BN949" s="18"/>
      <c r="BO949" s="18"/>
      <c r="BP949" s="18"/>
      <c r="BQ949" s="18"/>
      <c r="BR949" s="18"/>
      <c r="BS949" s="18"/>
      <c r="BT949" s="18"/>
      <c r="BU949" s="18"/>
      <c r="BV949" s="18"/>
      <c r="BW949" s="18"/>
      <c r="BX949" s="18"/>
      <c r="BY949" s="18"/>
    </row>
    <row r="950" spans="1:77" s="50" customFormat="1" ht="11.25">
      <c r="A950" s="18"/>
      <c r="B950" s="18"/>
      <c r="C950" s="23"/>
      <c r="D950" s="23"/>
      <c r="E950" s="23"/>
      <c r="F950" s="18"/>
      <c r="G950" s="18"/>
      <c r="H950" s="18"/>
      <c r="I950" s="18"/>
      <c r="J950" s="18"/>
      <c r="K950" s="21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18"/>
      <c r="BE950" s="18"/>
      <c r="BF950" s="18"/>
      <c r="BG950" s="18"/>
      <c r="BH950" s="18"/>
      <c r="BI950" s="18"/>
      <c r="BJ950" s="18"/>
      <c r="BK950" s="18"/>
      <c r="BL950" s="18"/>
      <c r="BM950" s="18"/>
      <c r="BN950" s="18"/>
      <c r="BO950" s="18"/>
      <c r="BP950" s="18"/>
      <c r="BQ950" s="18"/>
      <c r="BR950" s="18"/>
      <c r="BS950" s="18"/>
      <c r="BT950" s="18"/>
      <c r="BU950" s="18"/>
      <c r="BV950" s="18"/>
      <c r="BW950" s="18"/>
      <c r="BX950" s="18"/>
      <c r="BY950" s="18"/>
    </row>
    <row r="951" spans="1:77" s="50" customFormat="1" ht="11.25">
      <c r="A951" s="18"/>
      <c r="B951" s="18"/>
      <c r="C951" s="23"/>
      <c r="D951" s="23"/>
      <c r="E951" s="23"/>
      <c r="F951" s="18"/>
      <c r="G951" s="18"/>
      <c r="H951" s="18"/>
      <c r="I951" s="18"/>
      <c r="J951" s="18"/>
      <c r="K951" s="21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  <c r="BD951" s="18"/>
      <c r="BE951" s="18"/>
      <c r="BF951" s="18"/>
      <c r="BG951" s="18"/>
      <c r="BH951" s="18"/>
      <c r="BI951" s="18"/>
      <c r="BJ951" s="18"/>
      <c r="BK951" s="18"/>
      <c r="BL951" s="18"/>
      <c r="BM951" s="18"/>
      <c r="BN951" s="18"/>
      <c r="BO951" s="18"/>
      <c r="BP951" s="18"/>
      <c r="BQ951" s="18"/>
      <c r="BR951" s="18"/>
      <c r="BS951" s="18"/>
      <c r="BT951" s="18"/>
      <c r="BU951" s="18"/>
      <c r="BV951" s="18"/>
      <c r="BW951" s="18"/>
      <c r="BX951" s="18"/>
      <c r="BY951" s="18"/>
    </row>
    <row r="952" spans="1:77" s="50" customFormat="1" ht="11.25">
      <c r="A952" s="18"/>
      <c r="B952" s="18"/>
      <c r="C952" s="23"/>
      <c r="D952" s="23"/>
      <c r="E952" s="23"/>
      <c r="F952" s="18"/>
      <c r="G952" s="18"/>
      <c r="H952" s="18"/>
      <c r="I952" s="18"/>
      <c r="J952" s="18"/>
      <c r="K952" s="21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18"/>
      <c r="BE952" s="18"/>
      <c r="BF952" s="18"/>
      <c r="BG952" s="18"/>
      <c r="BH952" s="18"/>
      <c r="BI952" s="18"/>
      <c r="BJ952" s="18"/>
      <c r="BK952" s="18"/>
      <c r="BL952" s="18"/>
      <c r="BM952" s="18"/>
      <c r="BN952" s="18"/>
      <c r="BO952" s="18"/>
      <c r="BP952" s="18"/>
      <c r="BQ952" s="18"/>
      <c r="BR952" s="18"/>
      <c r="BS952" s="18"/>
      <c r="BT952" s="18"/>
      <c r="BU952" s="18"/>
      <c r="BV952" s="18"/>
      <c r="BW952" s="18"/>
      <c r="BX952" s="18"/>
      <c r="BY952" s="18"/>
    </row>
    <row r="953" spans="1:77" s="50" customFormat="1" ht="11.25">
      <c r="A953" s="18"/>
      <c r="B953" s="18"/>
      <c r="C953" s="23"/>
      <c r="D953" s="23"/>
      <c r="E953" s="23"/>
      <c r="F953" s="18"/>
      <c r="G953" s="18"/>
      <c r="H953" s="18"/>
      <c r="I953" s="18"/>
      <c r="J953" s="18"/>
      <c r="K953" s="21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18"/>
      <c r="BE953" s="18"/>
      <c r="BF953" s="18"/>
      <c r="BG953" s="18"/>
      <c r="BH953" s="18"/>
      <c r="BI953" s="18"/>
      <c r="BJ953" s="18"/>
      <c r="BK953" s="18"/>
      <c r="BL953" s="18"/>
      <c r="BM953" s="18"/>
      <c r="BN953" s="18"/>
      <c r="BO953" s="18"/>
      <c r="BP953" s="18"/>
      <c r="BQ953" s="18"/>
      <c r="BR953" s="18"/>
      <c r="BS953" s="18"/>
      <c r="BT953" s="18"/>
      <c r="BU953" s="18"/>
      <c r="BV953" s="18"/>
      <c r="BW953" s="18"/>
      <c r="BX953" s="18"/>
      <c r="BY953" s="18"/>
    </row>
    <row r="954" spans="1:77" s="50" customFormat="1" ht="11.25">
      <c r="A954" s="18"/>
      <c r="B954" s="18"/>
      <c r="C954" s="23"/>
      <c r="D954" s="23"/>
      <c r="E954" s="23"/>
      <c r="F954" s="18"/>
      <c r="G954" s="18"/>
      <c r="H954" s="18"/>
      <c r="I954" s="18"/>
      <c r="J954" s="18"/>
      <c r="K954" s="21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18"/>
      <c r="BE954" s="18"/>
      <c r="BF954" s="18"/>
      <c r="BG954" s="18"/>
      <c r="BH954" s="18"/>
      <c r="BI954" s="18"/>
      <c r="BJ954" s="18"/>
      <c r="BK954" s="18"/>
      <c r="BL954" s="18"/>
      <c r="BM954" s="18"/>
      <c r="BN954" s="18"/>
      <c r="BO954" s="18"/>
      <c r="BP954" s="18"/>
      <c r="BQ954" s="18"/>
      <c r="BR954" s="18"/>
      <c r="BS954" s="18"/>
      <c r="BT954" s="18"/>
      <c r="BU954" s="18"/>
      <c r="BV954" s="18"/>
      <c r="BW954" s="18"/>
      <c r="BX954" s="18"/>
      <c r="BY954" s="18"/>
    </row>
    <row r="955" spans="1:77" s="50" customFormat="1" ht="11.25">
      <c r="A955" s="18"/>
      <c r="B955" s="18"/>
      <c r="C955" s="23"/>
      <c r="D955" s="23"/>
      <c r="E955" s="23"/>
      <c r="F955" s="18"/>
      <c r="G955" s="18"/>
      <c r="H955" s="18"/>
      <c r="I955" s="18"/>
      <c r="J955" s="18"/>
      <c r="K955" s="21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  <c r="BF955" s="18"/>
      <c r="BG955" s="18"/>
      <c r="BH955" s="18"/>
      <c r="BI955" s="18"/>
      <c r="BJ955" s="18"/>
      <c r="BK955" s="18"/>
      <c r="BL955" s="18"/>
      <c r="BM955" s="18"/>
      <c r="BN955" s="18"/>
      <c r="BO955" s="18"/>
      <c r="BP955" s="18"/>
      <c r="BQ955" s="18"/>
      <c r="BR955" s="18"/>
      <c r="BS955" s="18"/>
      <c r="BT955" s="18"/>
      <c r="BU955" s="18"/>
      <c r="BV955" s="18"/>
      <c r="BW955" s="18"/>
      <c r="BX955" s="18"/>
      <c r="BY955" s="18"/>
    </row>
    <row r="956" spans="1:77" s="50" customFormat="1" ht="11.25">
      <c r="A956" s="18"/>
      <c r="B956" s="18"/>
      <c r="C956" s="23"/>
      <c r="D956" s="23"/>
      <c r="E956" s="23"/>
      <c r="F956" s="18"/>
      <c r="G956" s="18"/>
      <c r="H956" s="18"/>
      <c r="I956" s="18"/>
      <c r="J956" s="18"/>
      <c r="K956" s="21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  <c r="BF956" s="18"/>
      <c r="BG956" s="18"/>
      <c r="BH956" s="18"/>
      <c r="BI956" s="18"/>
      <c r="BJ956" s="18"/>
      <c r="BK956" s="18"/>
      <c r="BL956" s="18"/>
      <c r="BM956" s="18"/>
      <c r="BN956" s="18"/>
      <c r="BO956" s="18"/>
      <c r="BP956" s="18"/>
      <c r="BQ956" s="18"/>
      <c r="BR956" s="18"/>
      <c r="BS956" s="18"/>
      <c r="BT956" s="18"/>
      <c r="BU956" s="18"/>
      <c r="BV956" s="18"/>
      <c r="BW956" s="18"/>
      <c r="BX956" s="18"/>
      <c r="BY956" s="18"/>
    </row>
    <row r="957" spans="1:77" s="50" customFormat="1" ht="11.25">
      <c r="A957" s="18"/>
      <c r="B957" s="18"/>
      <c r="C957" s="23"/>
      <c r="D957" s="23"/>
      <c r="E957" s="23"/>
      <c r="F957" s="18"/>
      <c r="G957" s="18"/>
      <c r="H957" s="18"/>
      <c r="I957" s="18"/>
      <c r="J957" s="18"/>
      <c r="K957" s="21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  <c r="BD957" s="18"/>
      <c r="BE957" s="18"/>
      <c r="BF957" s="18"/>
      <c r="BG957" s="18"/>
      <c r="BH957" s="18"/>
      <c r="BI957" s="18"/>
      <c r="BJ957" s="18"/>
      <c r="BK957" s="18"/>
      <c r="BL957" s="18"/>
      <c r="BM957" s="18"/>
      <c r="BN957" s="18"/>
      <c r="BO957" s="18"/>
      <c r="BP957" s="18"/>
      <c r="BQ957" s="18"/>
      <c r="BR957" s="18"/>
      <c r="BS957" s="18"/>
      <c r="BT957" s="18"/>
      <c r="BU957" s="18"/>
      <c r="BV957" s="18"/>
      <c r="BW957" s="18"/>
      <c r="BX957" s="18"/>
      <c r="BY957" s="18"/>
    </row>
    <row r="958" spans="1:77" s="50" customFormat="1" ht="11.25">
      <c r="A958" s="18"/>
      <c r="B958" s="18"/>
      <c r="C958" s="23"/>
      <c r="D958" s="23"/>
      <c r="E958" s="23"/>
      <c r="F958" s="18"/>
      <c r="G958" s="18"/>
      <c r="H958" s="18"/>
      <c r="I958" s="18"/>
      <c r="J958" s="18"/>
      <c r="K958" s="21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  <c r="BD958" s="18"/>
      <c r="BE958" s="18"/>
      <c r="BF958" s="18"/>
      <c r="BG958" s="18"/>
      <c r="BH958" s="18"/>
      <c r="BI958" s="18"/>
      <c r="BJ958" s="18"/>
      <c r="BK958" s="18"/>
      <c r="BL958" s="18"/>
      <c r="BM958" s="18"/>
      <c r="BN958" s="18"/>
      <c r="BO958" s="18"/>
      <c r="BP958" s="18"/>
      <c r="BQ958" s="18"/>
      <c r="BR958" s="18"/>
      <c r="BS958" s="18"/>
      <c r="BT958" s="18"/>
      <c r="BU958" s="18"/>
      <c r="BV958" s="18"/>
      <c r="BW958" s="18"/>
      <c r="BX958" s="18"/>
      <c r="BY958" s="18"/>
    </row>
    <row r="959" spans="1:77" s="50" customFormat="1" ht="11.25">
      <c r="A959" s="18"/>
      <c r="B959" s="18"/>
      <c r="C959" s="23"/>
      <c r="D959" s="23"/>
      <c r="E959" s="23"/>
      <c r="F959" s="18"/>
      <c r="G959" s="18"/>
      <c r="H959" s="18"/>
      <c r="I959" s="18"/>
      <c r="J959" s="18"/>
      <c r="K959" s="21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18"/>
      <c r="BE959" s="18"/>
      <c r="BF959" s="18"/>
      <c r="BG959" s="18"/>
      <c r="BH959" s="18"/>
      <c r="BI959" s="18"/>
      <c r="BJ959" s="18"/>
      <c r="BK959" s="18"/>
      <c r="BL959" s="18"/>
      <c r="BM959" s="18"/>
      <c r="BN959" s="18"/>
      <c r="BO959" s="18"/>
      <c r="BP959" s="18"/>
      <c r="BQ959" s="18"/>
      <c r="BR959" s="18"/>
      <c r="BS959" s="18"/>
      <c r="BT959" s="18"/>
      <c r="BU959" s="18"/>
      <c r="BV959" s="18"/>
      <c r="BW959" s="18"/>
      <c r="BX959" s="18"/>
      <c r="BY959" s="18"/>
    </row>
    <row r="960" spans="1:77" s="50" customFormat="1" ht="11.25">
      <c r="A960" s="18"/>
      <c r="B960" s="18"/>
      <c r="C960" s="23"/>
      <c r="D960" s="23"/>
      <c r="E960" s="23"/>
      <c r="F960" s="18"/>
      <c r="G960" s="18"/>
      <c r="H960" s="18"/>
      <c r="I960" s="18"/>
      <c r="J960" s="18"/>
      <c r="K960" s="21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18"/>
      <c r="BE960" s="18"/>
      <c r="BF960" s="18"/>
      <c r="BG960" s="18"/>
      <c r="BH960" s="18"/>
      <c r="BI960" s="18"/>
      <c r="BJ960" s="18"/>
      <c r="BK960" s="18"/>
      <c r="BL960" s="18"/>
      <c r="BM960" s="18"/>
      <c r="BN960" s="18"/>
      <c r="BO960" s="18"/>
      <c r="BP960" s="18"/>
      <c r="BQ960" s="18"/>
      <c r="BR960" s="18"/>
      <c r="BS960" s="18"/>
      <c r="BT960" s="18"/>
      <c r="BU960" s="18"/>
      <c r="BV960" s="18"/>
      <c r="BW960" s="18"/>
      <c r="BX960" s="18"/>
      <c r="BY960" s="18"/>
    </row>
    <row r="961" spans="1:77" s="50" customFormat="1" ht="11.25">
      <c r="A961" s="18"/>
      <c r="B961" s="18"/>
      <c r="C961" s="23"/>
      <c r="D961" s="23"/>
      <c r="E961" s="23"/>
      <c r="F961" s="18"/>
      <c r="G961" s="18"/>
      <c r="H961" s="18"/>
      <c r="I961" s="18"/>
      <c r="J961" s="18"/>
      <c r="K961" s="21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  <c r="BD961" s="18"/>
      <c r="BE961" s="18"/>
      <c r="BF961" s="18"/>
      <c r="BG961" s="18"/>
      <c r="BH961" s="18"/>
      <c r="BI961" s="18"/>
      <c r="BJ961" s="18"/>
      <c r="BK961" s="18"/>
      <c r="BL961" s="18"/>
      <c r="BM961" s="18"/>
      <c r="BN961" s="18"/>
      <c r="BO961" s="18"/>
      <c r="BP961" s="18"/>
      <c r="BQ961" s="18"/>
      <c r="BR961" s="18"/>
      <c r="BS961" s="18"/>
      <c r="BT961" s="18"/>
      <c r="BU961" s="18"/>
      <c r="BV961" s="18"/>
      <c r="BW961" s="18"/>
      <c r="BX961" s="18"/>
      <c r="BY961" s="18"/>
    </row>
    <row r="962" spans="1:77" s="50" customFormat="1" ht="11.25">
      <c r="A962" s="18"/>
      <c r="B962" s="18"/>
      <c r="C962" s="23"/>
      <c r="D962" s="23"/>
      <c r="E962" s="23"/>
      <c r="F962" s="18"/>
      <c r="G962" s="18"/>
      <c r="H962" s="18"/>
      <c r="I962" s="18"/>
      <c r="J962" s="18"/>
      <c r="K962" s="21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  <c r="BD962" s="18"/>
      <c r="BE962" s="18"/>
      <c r="BF962" s="18"/>
      <c r="BG962" s="18"/>
      <c r="BH962" s="18"/>
      <c r="BI962" s="18"/>
      <c r="BJ962" s="18"/>
      <c r="BK962" s="18"/>
      <c r="BL962" s="18"/>
      <c r="BM962" s="18"/>
      <c r="BN962" s="18"/>
      <c r="BO962" s="18"/>
      <c r="BP962" s="18"/>
      <c r="BQ962" s="18"/>
      <c r="BR962" s="18"/>
      <c r="BS962" s="18"/>
      <c r="BT962" s="18"/>
      <c r="BU962" s="18"/>
      <c r="BV962" s="18"/>
      <c r="BW962" s="18"/>
      <c r="BX962" s="18"/>
      <c r="BY962" s="18"/>
    </row>
    <row r="963" spans="1:77" s="50" customFormat="1" ht="11.25">
      <c r="A963" s="18"/>
      <c r="B963" s="18"/>
      <c r="C963" s="23"/>
      <c r="D963" s="23"/>
      <c r="E963" s="23"/>
      <c r="F963" s="18"/>
      <c r="G963" s="18"/>
      <c r="H963" s="18"/>
      <c r="I963" s="18"/>
      <c r="J963" s="18"/>
      <c r="K963" s="21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  <c r="BD963" s="18"/>
      <c r="BE963" s="18"/>
      <c r="BF963" s="18"/>
      <c r="BG963" s="18"/>
      <c r="BH963" s="18"/>
      <c r="BI963" s="18"/>
      <c r="BJ963" s="18"/>
      <c r="BK963" s="18"/>
      <c r="BL963" s="18"/>
      <c r="BM963" s="18"/>
      <c r="BN963" s="18"/>
      <c r="BO963" s="18"/>
      <c r="BP963" s="18"/>
      <c r="BQ963" s="18"/>
      <c r="BR963" s="18"/>
      <c r="BS963" s="18"/>
      <c r="BT963" s="18"/>
      <c r="BU963" s="18"/>
      <c r="BV963" s="18"/>
      <c r="BW963" s="18"/>
      <c r="BX963" s="18"/>
      <c r="BY963" s="18"/>
    </row>
    <row r="964" spans="1:77" s="50" customFormat="1" ht="11.25">
      <c r="A964" s="18"/>
      <c r="B964" s="18"/>
      <c r="C964" s="23"/>
      <c r="D964" s="23"/>
      <c r="E964" s="23"/>
      <c r="F964" s="18"/>
      <c r="G964" s="18"/>
      <c r="H964" s="18"/>
      <c r="I964" s="18"/>
      <c r="J964" s="18"/>
      <c r="K964" s="21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  <c r="BD964" s="18"/>
      <c r="BE964" s="18"/>
      <c r="BF964" s="18"/>
      <c r="BG964" s="18"/>
      <c r="BH964" s="18"/>
      <c r="BI964" s="18"/>
      <c r="BJ964" s="18"/>
      <c r="BK964" s="18"/>
      <c r="BL964" s="18"/>
      <c r="BM964" s="18"/>
      <c r="BN964" s="18"/>
      <c r="BO964" s="18"/>
      <c r="BP964" s="18"/>
      <c r="BQ964" s="18"/>
      <c r="BR964" s="18"/>
      <c r="BS964" s="18"/>
      <c r="BT964" s="18"/>
      <c r="BU964" s="18"/>
      <c r="BV964" s="18"/>
      <c r="BW964" s="18"/>
      <c r="BX964" s="18"/>
      <c r="BY964" s="18"/>
    </row>
    <row r="965" spans="1:77" s="50" customFormat="1" ht="11.25">
      <c r="A965" s="18"/>
      <c r="B965" s="18"/>
      <c r="C965" s="23"/>
      <c r="D965" s="23"/>
      <c r="E965" s="23"/>
      <c r="F965" s="18"/>
      <c r="G965" s="18"/>
      <c r="H965" s="18"/>
      <c r="I965" s="18"/>
      <c r="J965" s="18"/>
      <c r="K965" s="21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  <c r="BC965" s="18"/>
      <c r="BD965" s="18"/>
      <c r="BE965" s="18"/>
      <c r="BF965" s="18"/>
      <c r="BG965" s="18"/>
      <c r="BH965" s="18"/>
      <c r="BI965" s="18"/>
      <c r="BJ965" s="18"/>
      <c r="BK965" s="18"/>
      <c r="BL965" s="18"/>
      <c r="BM965" s="18"/>
      <c r="BN965" s="18"/>
      <c r="BO965" s="18"/>
      <c r="BP965" s="18"/>
      <c r="BQ965" s="18"/>
      <c r="BR965" s="18"/>
      <c r="BS965" s="18"/>
      <c r="BT965" s="18"/>
      <c r="BU965" s="18"/>
      <c r="BV965" s="18"/>
      <c r="BW965" s="18"/>
      <c r="BX965" s="18"/>
      <c r="BY965" s="18"/>
    </row>
    <row r="966" spans="1:77" s="50" customFormat="1" ht="11.25">
      <c r="A966" s="18"/>
      <c r="B966" s="18"/>
      <c r="C966" s="23"/>
      <c r="D966" s="23"/>
      <c r="E966" s="23"/>
      <c r="F966" s="18"/>
      <c r="G966" s="18"/>
      <c r="H966" s="18"/>
      <c r="I966" s="18"/>
      <c r="J966" s="18"/>
      <c r="K966" s="21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  <c r="BD966" s="18"/>
      <c r="BE966" s="18"/>
      <c r="BF966" s="18"/>
      <c r="BG966" s="18"/>
      <c r="BH966" s="18"/>
      <c r="BI966" s="18"/>
      <c r="BJ966" s="18"/>
      <c r="BK966" s="18"/>
      <c r="BL966" s="18"/>
      <c r="BM966" s="18"/>
      <c r="BN966" s="18"/>
      <c r="BO966" s="18"/>
      <c r="BP966" s="18"/>
      <c r="BQ966" s="18"/>
      <c r="BR966" s="18"/>
      <c r="BS966" s="18"/>
      <c r="BT966" s="18"/>
      <c r="BU966" s="18"/>
      <c r="BV966" s="18"/>
      <c r="BW966" s="18"/>
      <c r="BX966" s="18"/>
      <c r="BY966" s="18"/>
    </row>
    <row r="967" spans="1:77" s="50" customFormat="1" ht="11.25">
      <c r="A967" s="18"/>
      <c r="B967" s="18"/>
      <c r="C967" s="23"/>
      <c r="D967" s="23"/>
      <c r="E967" s="23"/>
      <c r="F967" s="18"/>
      <c r="G967" s="18"/>
      <c r="H967" s="18"/>
      <c r="I967" s="18"/>
      <c r="J967" s="18"/>
      <c r="K967" s="21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/>
      <c r="AY967" s="18"/>
      <c r="AZ967" s="18"/>
      <c r="BA967" s="18"/>
      <c r="BB967" s="18"/>
      <c r="BC967" s="18"/>
      <c r="BD967" s="18"/>
      <c r="BE967" s="18"/>
      <c r="BF967" s="18"/>
      <c r="BG967" s="18"/>
      <c r="BH967" s="18"/>
      <c r="BI967" s="18"/>
      <c r="BJ967" s="18"/>
      <c r="BK967" s="18"/>
      <c r="BL967" s="18"/>
      <c r="BM967" s="18"/>
      <c r="BN967" s="18"/>
      <c r="BO967" s="18"/>
      <c r="BP967" s="18"/>
      <c r="BQ967" s="18"/>
      <c r="BR967" s="18"/>
      <c r="BS967" s="18"/>
      <c r="BT967" s="18"/>
      <c r="BU967" s="18"/>
      <c r="BV967" s="18"/>
      <c r="BW967" s="18"/>
      <c r="BX967" s="18"/>
      <c r="BY967" s="18"/>
    </row>
    <row r="968" spans="1:77" s="50" customFormat="1" ht="11.25">
      <c r="A968" s="18"/>
      <c r="B968" s="18"/>
      <c r="C968" s="23"/>
      <c r="D968" s="23"/>
      <c r="E968" s="23"/>
      <c r="F968" s="18"/>
      <c r="G968" s="18"/>
      <c r="H968" s="18"/>
      <c r="I968" s="18"/>
      <c r="J968" s="18"/>
      <c r="K968" s="21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  <c r="BD968" s="18"/>
      <c r="BE968" s="18"/>
      <c r="BF968" s="18"/>
      <c r="BG968" s="18"/>
      <c r="BH968" s="18"/>
      <c r="BI968" s="18"/>
      <c r="BJ968" s="18"/>
      <c r="BK968" s="18"/>
      <c r="BL968" s="18"/>
      <c r="BM968" s="18"/>
      <c r="BN968" s="18"/>
      <c r="BO968" s="18"/>
      <c r="BP968" s="18"/>
      <c r="BQ968" s="18"/>
      <c r="BR968" s="18"/>
      <c r="BS968" s="18"/>
      <c r="BT968" s="18"/>
      <c r="BU968" s="18"/>
      <c r="BV968" s="18"/>
      <c r="BW968" s="18"/>
      <c r="BX968" s="18"/>
      <c r="BY968" s="18"/>
    </row>
    <row r="969" spans="1:77" s="50" customFormat="1" ht="11.25">
      <c r="A969" s="18"/>
      <c r="B969" s="18"/>
      <c r="C969" s="23"/>
      <c r="D969" s="23"/>
      <c r="E969" s="23"/>
      <c r="F969" s="18"/>
      <c r="G969" s="18"/>
      <c r="H969" s="18"/>
      <c r="I969" s="18"/>
      <c r="J969" s="18"/>
      <c r="K969" s="21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  <c r="AV969" s="18"/>
      <c r="AW969" s="18"/>
      <c r="AX969" s="18"/>
      <c r="AY969" s="18"/>
      <c r="AZ969" s="18"/>
      <c r="BA969" s="18"/>
      <c r="BB969" s="18"/>
      <c r="BC969" s="18"/>
      <c r="BD969" s="18"/>
      <c r="BE969" s="18"/>
      <c r="BF969" s="18"/>
      <c r="BG969" s="18"/>
      <c r="BH969" s="18"/>
      <c r="BI969" s="18"/>
      <c r="BJ969" s="18"/>
      <c r="BK969" s="18"/>
      <c r="BL969" s="18"/>
      <c r="BM969" s="18"/>
      <c r="BN969" s="18"/>
      <c r="BO969" s="18"/>
      <c r="BP969" s="18"/>
      <c r="BQ969" s="18"/>
      <c r="BR969" s="18"/>
      <c r="BS969" s="18"/>
      <c r="BT969" s="18"/>
      <c r="BU969" s="18"/>
      <c r="BV969" s="18"/>
      <c r="BW969" s="18"/>
      <c r="BX969" s="18"/>
      <c r="BY969" s="18"/>
    </row>
    <row r="970" spans="1:77" s="50" customFormat="1" ht="11.25">
      <c r="A970" s="18"/>
      <c r="B970" s="18"/>
      <c r="C970" s="23"/>
      <c r="D970" s="23"/>
      <c r="E970" s="23"/>
      <c r="F970" s="18"/>
      <c r="G970" s="18"/>
      <c r="H970" s="18"/>
      <c r="I970" s="18"/>
      <c r="J970" s="18"/>
      <c r="K970" s="21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  <c r="BD970" s="18"/>
      <c r="BE970" s="18"/>
      <c r="BF970" s="18"/>
      <c r="BG970" s="18"/>
      <c r="BH970" s="18"/>
      <c r="BI970" s="18"/>
      <c r="BJ970" s="18"/>
      <c r="BK970" s="18"/>
      <c r="BL970" s="18"/>
      <c r="BM970" s="18"/>
      <c r="BN970" s="18"/>
      <c r="BO970" s="18"/>
      <c r="BP970" s="18"/>
      <c r="BQ970" s="18"/>
      <c r="BR970" s="18"/>
      <c r="BS970" s="18"/>
      <c r="BT970" s="18"/>
      <c r="BU970" s="18"/>
      <c r="BV970" s="18"/>
      <c r="BW970" s="18"/>
      <c r="BX970" s="18"/>
      <c r="BY970" s="18"/>
    </row>
    <row r="971" spans="1:77" s="50" customFormat="1" ht="11.25">
      <c r="A971" s="18"/>
      <c r="B971" s="18"/>
      <c r="C971" s="23"/>
      <c r="D971" s="23"/>
      <c r="E971" s="23"/>
      <c r="F971" s="18"/>
      <c r="G971" s="18"/>
      <c r="H971" s="18"/>
      <c r="I971" s="18"/>
      <c r="J971" s="18"/>
      <c r="K971" s="21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  <c r="AX971" s="18"/>
      <c r="AY971" s="18"/>
      <c r="AZ971" s="18"/>
      <c r="BA971" s="18"/>
      <c r="BB971" s="18"/>
      <c r="BC971" s="18"/>
      <c r="BD971" s="18"/>
      <c r="BE971" s="18"/>
      <c r="BF971" s="18"/>
      <c r="BG971" s="18"/>
      <c r="BH971" s="18"/>
      <c r="BI971" s="18"/>
      <c r="BJ971" s="18"/>
      <c r="BK971" s="18"/>
      <c r="BL971" s="18"/>
      <c r="BM971" s="18"/>
      <c r="BN971" s="18"/>
      <c r="BO971" s="18"/>
      <c r="BP971" s="18"/>
      <c r="BQ971" s="18"/>
      <c r="BR971" s="18"/>
      <c r="BS971" s="18"/>
      <c r="BT971" s="18"/>
      <c r="BU971" s="18"/>
      <c r="BV971" s="18"/>
      <c r="BW971" s="18"/>
      <c r="BX971" s="18"/>
      <c r="BY971" s="18"/>
    </row>
    <row r="972" spans="1:77" s="50" customFormat="1" ht="11.25">
      <c r="A972" s="18"/>
      <c r="B972" s="18"/>
      <c r="C972" s="23"/>
      <c r="D972" s="23"/>
      <c r="E972" s="23"/>
      <c r="F972" s="18"/>
      <c r="G972" s="18"/>
      <c r="H972" s="18"/>
      <c r="I972" s="18"/>
      <c r="J972" s="18"/>
      <c r="K972" s="21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/>
      <c r="AY972" s="18"/>
      <c r="AZ972" s="18"/>
      <c r="BA972" s="18"/>
      <c r="BB972" s="18"/>
      <c r="BC972" s="18"/>
      <c r="BD972" s="18"/>
      <c r="BE972" s="18"/>
      <c r="BF972" s="18"/>
      <c r="BG972" s="18"/>
      <c r="BH972" s="18"/>
      <c r="BI972" s="18"/>
      <c r="BJ972" s="18"/>
      <c r="BK972" s="18"/>
      <c r="BL972" s="18"/>
      <c r="BM972" s="18"/>
      <c r="BN972" s="18"/>
      <c r="BO972" s="18"/>
      <c r="BP972" s="18"/>
      <c r="BQ972" s="18"/>
      <c r="BR972" s="18"/>
      <c r="BS972" s="18"/>
      <c r="BT972" s="18"/>
      <c r="BU972" s="18"/>
      <c r="BV972" s="18"/>
      <c r="BW972" s="18"/>
      <c r="BX972" s="18"/>
      <c r="BY972" s="18"/>
    </row>
    <row r="973" spans="1:77" s="50" customFormat="1" ht="11.25">
      <c r="A973" s="18"/>
      <c r="B973" s="18"/>
      <c r="C973" s="23"/>
      <c r="D973" s="23"/>
      <c r="E973" s="23"/>
      <c r="F973" s="18"/>
      <c r="G973" s="18"/>
      <c r="H973" s="18"/>
      <c r="I973" s="18"/>
      <c r="J973" s="18"/>
      <c r="K973" s="21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/>
      <c r="AY973" s="18"/>
      <c r="AZ973" s="18"/>
      <c r="BA973" s="18"/>
      <c r="BB973" s="18"/>
      <c r="BC973" s="18"/>
      <c r="BD973" s="18"/>
      <c r="BE973" s="18"/>
      <c r="BF973" s="18"/>
      <c r="BG973" s="18"/>
      <c r="BH973" s="18"/>
      <c r="BI973" s="18"/>
      <c r="BJ973" s="18"/>
      <c r="BK973" s="18"/>
      <c r="BL973" s="18"/>
      <c r="BM973" s="18"/>
      <c r="BN973" s="18"/>
      <c r="BO973" s="18"/>
      <c r="BP973" s="18"/>
      <c r="BQ973" s="18"/>
      <c r="BR973" s="18"/>
      <c r="BS973" s="18"/>
      <c r="BT973" s="18"/>
      <c r="BU973" s="18"/>
      <c r="BV973" s="18"/>
      <c r="BW973" s="18"/>
      <c r="BX973" s="18"/>
      <c r="BY973" s="18"/>
    </row>
    <row r="974" spans="1:77" s="50" customFormat="1" ht="11.25">
      <c r="A974" s="18"/>
      <c r="B974" s="18"/>
      <c r="C974" s="23"/>
      <c r="D974" s="23"/>
      <c r="E974" s="23"/>
      <c r="F974" s="18"/>
      <c r="G974" s="18"/>
      <c r="H974" s="18"/>
      <c r="I974" s="18"/>
      <c r="J974" s="18"/>
      <c r="K974" s="21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  <c r="BC974" s="18"/>
      <c r="BD974" s="18"/>
      <c r="BE974" s="18"/>
      <c r="BF974" s="18"/>
      <c r="BG974" s="18"/>
      <c r="BH974" s="18"/>
      <c r="BI974" s="18"/>
      <c r="BJ974" s="18"/>
      <c r="BK974" s="18"/>
      <c r="BL974" s="18"/>
      <c r="BM974" s="18"/>
      <c r="BN974" s="18"/>
      <c r="BO974" s="18"/>
      <c r="BP974" s="18"/>
      <c r="BQ974" s="18"/>
      <c r="BR974" s="18"/>
      <c r="BS974" s="18"/>
      <c r="BT974" s="18"/>
      <c r="BU974" s="18"/>
      <c r="BV974" s="18"/>
      <c r="BW974" s="18"/>
      <c r="BX974" s="18"/>
      <c r="BY974" s="18"/>
    </row>
    <row r="975" spans="1:77" s="50" customFormat="1" ht="11.25">
      <c r="A975" s="18"/>
      <c r="B975" s="18"/>
      <c r="C975" s="23"/>
      <c r="D975" s="23"/>
      <c r="E975" s="23"/>
      <c r="F975" s="18"/>
      <c r="G975" s="18"/>
      <c r="H975" s="18"/>
      <c r="I975" s="18"/>
      <c r="J975" s="18"/>
      <c r="K975" s="21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18"/>
      <c r="AZ975" s="18"/>
      <c r="BA975" s="18"/>
      <c r="BB975" s="18"/>
      <c r="BC975" s="18"/>
      <c r="BD975" s="18"/>
      <c r="BE975" s="18"/>
      <c r="BF975" s="18"/>
      <c r="BG975" s="18"/>
      <c r="BH975" s="18"/>
      <c r="BI975" s="18"/>
      <c r="BJ975" s="18"/>
      <c r="BK975" s="18"/>
      <c r="BL975" s="18"/>
      <c r="BM975" s="18"/>
      <c r="BN975" s="18"/>
      <c r="BO975" s="18"/>
      <c r="BP975" s="18"/>
      <c r="BQ975" s="18"/>
      <c r="BR975" s="18"/>
      <c r="BS975" s="18"/>
      <c r="BT975" s="18"/>
      <c r="BU975" s="18"/>
      <c r="BV975" s="18"/>
      <c r="BW975" s="18"/>
      <c r="BX975" s="18"/>
      <c r="BY975" s="18"/>
    </row>
    <row r="976" spans="1:77" s="50" customFormat="1" ht="11.25">
      <c r="A976" s="18"/>
      <c r="B976" s="18"/>
      <c r="C976" s="23"/>
      <c r="D976" s="23"/>
      <c r="E976" s="23"/>
      <c r="F976" s="18"/>
      <c r="G976" s="18"/>
      <c r="H976" s="18"/>
      <c r="I976" s="18"/>
      <c r="J976" s="18"/>
      <c r="K976" s="21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  <c r="BD976" s="18"/>
      <c r="BE976" s="18"/>
      <c r="BF976" s="18"/>
      <c r="BG976" s="18"/>
      <c r="BH976" s="18"/>
      <c r="BI976" s="18"/>
      <c r="BJ976" s="18"/>
      <c r="BK976" s="18"/>
      <c r="BL976" s="18"/>
      <c r="BM976" s="18"/>
      <c r="BN976" s="18"/>
      <c r="BO976" s="18"/>
      <c r="BP976" s="18"/>
      <c r="BQ976" s="18"/>
      <c r="BR976" s="18"/>
      <c r="BS976" s="18"/>
      <c r="BT976" s="18"/>
      <c r="BU976" s="18"/>
      <c r="BV976" s="18"/>
      <c r="BW976" s="18"/>
      <c r="BX976" s="18"/>
      <c r="BY976" s="18"/>
    </row>
    <row r="977" spans="1:77" s="50" customFormat="1" ht="11.25">
      <c r="A977" s="18"/>
      <c r="B977" s="18"/>
      <c r="C977" s="23"/>
      <c r="D977" s="23"/>
      <c r="E977" s="23"/>
      <c r="F977" s="18"/>
      <c r="G977" s="18"/>
      <c r="H977" s="18"/>
      <c r="I977" s="18"/>
      <c r="J977" s="18"/>
      <c r="K977" s="21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/>
      <c r="AY977" s="18"/>
      <c r="AZ977" s="18"/>
      <c r="BA977" s="18"/>
      <c r="BB977" s="18"/>
      <c r="BC977" s="18"/>
      <c r="BD977" s="18"/>
      <c r="BE977" s="18"/>
      <c r="BF977" s="18"/>
      <c r="BG977" s="18"/>
      <c r="BH977" s="18"/>
      <c r="BI977" s="18"/>
      <c r="BJ977" s="18"/>
      <c r="BK977" s="18"/>
      <c r="BL977" s="18"/>
      <c r="BM977" s="18"/>
      <c r="BN977" s="18"/>
      <c r="BO977" s="18"/>
      <c r="BP977" s="18"/>
      <c r="BQ977" s="18"/>
      <c r="BR977" s="18"/>
      <c r="BS977" s="18"/>
      <c r="BT977" s="18"/>
      <c r="BU977" s="18"/>
      <c r="BV977" s="18"/>
      <c r="BW977" s="18"/>
      <c r="BX977" s="18"/>
      <c r="BY977" s="18"/>
    </row>
    <row r="978" spans="1:77" s="50" customFormat="1" ht="11.25">
      <c r="A978" s="18"/>
      <c r="B978" s="18"/>
      <c r="C978" s="23"/>
      <c r="D978" s="23"/>
      <c r="E978" s="23"/>
      <c r="F978" s="18"/>
      <c r="G978" s="18"/>
      <c r="H978" s="18"/>
      <c r="I978" s="18"/>
      <c r="J978" s="18"/>
      <c r="K978" s="21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/>
      <c r="AY978" s="18"/>
      <c r="AZ978" s="18"/>
      <c r="BA978" s="18"/>
      <c r="BB978" s="18"/>
      <c r="BC978" s="18"/>
      <c r="BD978" s="18"/>
      <c r="BE978" s="18"/>
      <c r="BF978" s="18"/>
      <c r="BG978" s="18"/>
      <c r="BH978" s="18"/>
      <c r="BI978" s="18"/>
      <c r="BJ978" s="18"/>
      <c r="BK978" s="18"/>
      <c r="BL978" s="18"/>
      <c r="BM978" s="18"/>
      <c r="BN978" s="18"/>
      <c r="BO978" s="18"/>
      <c r="BP978" s="18"/>
      <c r="BQ978" s="18"/>
      <c r="BR978" s="18"/>
      <c r="BS978" s="18"/>
      <c r="BT978" s="18"/>
      <c r="BU978" s="18"/>
      <c r="BV978" s="18"/>
      <c r="BW978" s="18"/>
      <c r="BX978" s="18"/>
      <c r="BY978" s="18"/>
    </row>
    <row r="979" spans="1:77" s="50" customFormat="1" ht="11.25">
      <c r="A979" s="18"/>
      <c r="B979" s="18"/>
      <c r="C979" s="23"/>
      <c r="D979" s="23"/>
      <c r="E979" s="23"/>
      <c r="F979" s="18"/>
      <c r="G979" s="18"/>
      <c r="H979" s="18"/>
      <c r="I979" s="18"/>
      <c r="J979" s="18"/>
      <c r="K979" s="21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/>
      <c r="AY979" s="18"/>
      <c r="AZ979" s="18"/>
      <c r="BA979" s="18"/>
      <c r="BB979" s="18"/>
      <c r="BC979" s="18"/>
      <c r="BD979" s="18"/>
      <c r="BE979" s="18"/>
      <c r="BF979" s="18"/>
      <c r="BG979" s="18"/>
      <c r="BH979" s="18"/>
      <c r="BI979" s="18"/>
      <c r="BJ979" s="18"/>
      <c r="BK979" s="18"/>
      <c r="BL979" s="18"/>
      <c r="BM979" s="18"/>
      <c r="BN979" s="18"/>
      <c r="BO979" s="18"/>
      <c r="BP979" s="18"/>
      <c r="BQ979" s="18"/>
      <c r="BR979" s="18"/>
      <c r="BS979" s="18"/>
      <c r="BT979" s="18"/>
      <c r="BU979" s="18"/>
      <c r="BV979" s="18"/>
      <c r="BW979" s="18"/>
      <c r="BX979" s="18"/>
      <c r="BY979" s="18"/>
    </row>
    <row r="980" spans="1:77" s="50" customFormat="1" ht="11.25">
      <c r="A980" s="18"/>
      <c r="B980" s="18"/>
      <c r="C980" s="23"/>
      <c r="D980" s="23"/>
      <c r="E980" s="23"/>
      <c r="F980" s="18"/>
      <c r="G980" s="18"/>
      <c r="H980" s="18"/>
      <c r="I980" s="18"/>
      <c r="J980" s="18"/>
      <c r="K980" s="21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/>
      <c r="AY980" s="18"/>
      <c r="AZ980" s="18"/>
      <c r="BA980" s="18"/>
      <c r="BB980" s="18"/>
      <c r="BC980" s="18"/>
      <c r="BD980" s="18"/>
      <c r="BE980" s="18"/>
      <c r="BF980" s="18"/>
      <c r="BG980" s="18"/>
      <c r="BH980" s="18"/>
      <c r="BI980" s="18"/>
      <c r="BJ980" s="18"/>
      <c r="BK980" s="18"/>
      <c r="BL980" s="18"/>
      <c r="BM980" s="18"/>
      <c r="BN980" s="18"/>
      <c r="BO980" s="18"/>
      <c r="BP980" s="18"/>
      <c r="BQ980" s="18"/>
      <c r="BR980" s="18"/>
      <c r="BS980" s="18"/>
      <c r="BT980" s="18"/>
      <c r="BU980" s="18"/>
      <c r="BV980" s="18"/>
      <c r="BW980" s="18"/>
      <c r="BX980" s="18"/>
      <c r="BY980" s="18"/>
    </row>
    <row r="981" spans="1:77" s="50" customFormat="1" ht="11.25">
      <c r="A981" s="18"/>
      <c r="B981" s="18"/>
      <c r="C981" s="23"/>
      <c r="D981" s="23"/>
      <c r="E981" s="23"/>
      <c r="F981" s="18"/>
      <c r="G981" s="18"/>
      <c r="H981" s="18"/>
      <c r="I981" s="18"/>
      <c r="J981" s="18"/>
      <c r="K981" s="21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/>
      <c r="AY981" s="18"/>
      <c r="AZ981" s="18"/>
      <c r="BA981" s="18"/>
      <c r="BB981" s="18"/>
      <c r="BC981" s="18"/>
      <c r="BD981" s="18"/>
      <c r="BE981" s="18"/>
      <c r="BF981" s="18"/>
      <c r="BG981" s="18"/>
      <c r="BH981" s="18"/>
      <c r="BI981" s="18"/>
      <c r="BJ981" s="18"/>
      <c r="BK981" s="18"/>
      <c r="BL981" s="18"/>
      <c r="BM981" s="18"/>
      <c r="BN981" s="18"/>
      <c r="BO981" s="18"/>
      <c r="BP981" s="18"/>
      <c r="BQ981" s="18"/>
      <c r="BR981" s="18"/>
      <c r="BS981" s="18"/>
      <c r="BT981" s="18"/>
      <c r="BU981" s="18"/>
      <c r="BV981" s="18"/>
      <c r="BW981" s="18"/>
      <c r="BX981" s="18"/>
      <c r="BY981" s="18"/>
    </row>
    <row r="982" spans="1:77" s="50" customFormat="1" ht="11.25">
      <c r="A982" s="18"/>
      <c r="B982" s="18"/>
      <c r="C982" s="23"/>
      <c r="D982" s="23"/>
      <c r="E982" s="23"/>
      <c r="F982" s="18"/>
      <c r="G982" s="18"/>
      <c r="H982" s="18"/>
      <c r="I982" s="18"/>
      <c r="J982" s="18"/>
      <c r="K982" s="21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/>
      <c r="AY982" s="18"/>
      <c r="AZ982" s="18"/>
      <c r="BA982" s="18"/>
      <c r="BB982" s="18"/>
      <c r="BC982" s="18"/>
      <c r="BD982" s="18"/>
      <c r="BE982" s="18"/>
      <c r="BF982" s="18"/>
      <c r="BG982" s="18"/>
      <c r="BH982" s="18"/>
      <c r="BI982" s="18"/>
      <c r="BJ982" s="18"/>
      <c r="BK982" s="18"/>
      <c r="BL982" s="18"/>
      <c r="BM982" s="18"/>
      <c r="BN982" s="18"/>
      <c r="BO982" s="18"/>
      <c r="BP982" s="18"/>
      <c r="BQ982" s="18"/>
      <c r="BR982" s="18"/>
      <c r="BS982" s="18"/>
      <c r="BT982" s="18"/>
      <c r="BU982" s="18"/>
      <c r="BV982" s="18"/>
      <c r="BW982" s="18"/>
      <c r="BX982" s="18"/>
      <c r="BY982" s="18"/>
    </row>
    <row r="983" spans="1:77" s="50" customFormat="1" ht="11.25">
      <c r="A983" s="18"/>
      <c r="B983" s="18"/>
      <c r="C983" s="23"/>
      <c r="D983" s="23"/>
      <c r="E983" s="23"/>
      <c r="F983" s="18"/>
      <c r="G983" s="18"/>
      <c r="H983" s="18"/>
      <c r="I983" s="18"/>
      <c r="J983" s="18"/>
      <c r="K983" s="21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/>
      <c r="AY983" s="18"/>
      <c r="AZ983" s="18"/>
      <c r="BA983" s="18"/>
      <c r="BB983" s="18"/>
      <c r="BC983" s="18"/>
      <c r="BD983" s="18"/>
      <c r="BE983" s="18"/>
      <c r="BF983" s="18"/>
      <c r="BG983" s="18"/>
      <c r="BH983" s="18"/>
      <c r="BI983" s="18"/>
      <c r="BJ983" s="18"/>
      <c r="BK983" s="18"/>
      <c r="BL983" s="18"/>
      <c r="BM983" s="18"/>
      <c r="BN983" s="18"/>
      <c r="BO983" s="18"/>
      <c r="BP983" s="18"/>
      <c r="BQ983" s="18"/>
      <c r="BR983" s="18"/>
      <c r="BS983" s="18"/>
      <c r="BT983" s="18"/>
      <c r="BU983" s="18"/>
      <c r="BV983" s="18"/>
      <c r="BW983" s="18"/>
      <c r="BX983" s="18"/>
      <c r="BY983" s="18"/>
    </row>
    <row r="984" spans="1:77" s="50" customFormat="1" ht="11.25">
      <c r="A984" s="18"/>
      <c r="B984" s="18"/>
      <c r="C984" s="23"/>
      <c r="D984" s="23"/>
      <c r="E984" s="23"/>
      <c r="F984" s="18"/>
      <c r="G984" s="18"/>
      <c r="H984" s="18"/>
      <c r="I984" s="18"/>
      <c r="J984" s="18"/>
      <c r="K984" s="21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  <c r="BD984" s="18"/>
      <c r="BE984" s="18"/>
      <c r="BF984" s="18"/>
      <c r="BG984" s="18"/>
      <c r="BH984" s="18"/>
      <c r="BI984" s="18"/>
      <c r="BJ984" s="18"/>
      <c r="BK984" s="18"/>
      <c r="BL984" s="18"/>
      <c r="BM984" s="18"/>
      <c r="BN984" s="18"/>
      <c r="BO984" s="18"/>
      <c r="BP984" s="18"/>
      <c r="BQ984" s="18"/>
      <c r="BR984" s="18"/>
      <c r="BS984" s="18"/>
      <c r="BT984" s="18"/>
      <c r="BU984" s="18"/>
      <c r="BV984" s="18"/>
      <c r="BW984" s="18"/>
      <c r="BX984" s="18"/>
      <c r="BY984" s="18"/>
    </row>
    <row r="985" spans="1:77" s="50" customFormat="1" ht="11.25">
      <c r="A985" s="18"/>
      <c r="B985" s="18"/>
      <c r="C985" s="23"/>
      <c r="D985" s="23"/>
      <c r="E985" s="23"/>
      <c r="F985" s="18"/>
      <c r="G985" s="18"/>
      <c r="H985" s="18"/>
      <c r="I985" s="18"/>
      <c r="J985" s="18"/>
      <c r="K985" s="21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18"/>
      <c r="AZ985" s="18"/>
      <c r="BA985" s="18"/>
      <c r="BB985" s="18"/>
      <c r="BC985" s="18"/>
      <c r="BD985" s="18"/>
      <c r="BE985" s="18"/>
      <c r="BF985" s="18"/>
      <c r="BG985" s="18"/>
      <c r="BH985" s="18"/>
      <c r="BI985" s="18"/>
      <c r="BJ985" s="18"/>
      <c r="BK985" s="18"/>
      <c r="BL985" s="18"/>
      <c r="BM985" s="18"/>
      <c r="BN985" s="18"/>
      <c r="BO985" s="18"/>
      <c r="BP985" s="18"/>
      <c r="BQ985" s="18"/>
      <c r="BR985" s="18"/>
      <c r="BS985" s="18"/>
      <c r="BT985" s="18"/>
      <c r="BU985" s="18"/>
      <c r="BV985" s="18"/>
      <c r="BW985" s="18"/>
      <c r="BX985" s="18"/>
      <c r="BY985" s="18"/>
    </row>
    <row r="986" spans="1:77" s="50" customFormat="1" ht="11.25">
      <c r="A986" s="18"/>
      <c r="B986" s="18"/>
      <c r="C986" s="23"/>
      <c r="D986" s="23"/>
      <c r="E986" s="23"/>
      <c r="F986" s="18"/>
      <c r="G986" s="18"/>
      <c r="H986" s="18"/>
      <c r="I986" s="18"/>
      <c r="J986" s="18"/>
      <c r="K986" s="21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  <c r="BD986" s="18"/>
      <c r="BE986" s="18"/>
      <c r="BF986" s="18"/>
      <c r="BG986" s="18"/>
      <c r="BH986" s="18"/>
      <c r="BI986" s="18"/>
      <c r="BJ986" s="18"/>
      <c r="BK986" s="18"/>
      <c r="BL986" s="18"/>
      <c r="BM986" s="18"/>
      <c r="BN986" s="18"/>
      <c r="BO986" s="18"/>
      <c r="BP986" s="18"/>
      <c r="BQ986" s="18"/>
      <c r="BR986" s="18"/>
      <c r="BS986" s="18"/>
      <c r="BT986" s="18"/>
      <c r="BU986" s="18"/>
      <c r="BV986" s="18"/>
      <c r="BW986" s="18"/>
      <c r="BX986" s="18"/>
      <c r="BY986" s="18"/>
    </row>
    <row r="987" spans="1:77" s="50" customFormat="1" ht="11.25">
      <c r="A987" s="18"/>
      <c r="B987" s="18"/>
      <c r="C987" s="23"/>
      <c r="D987" s="23"/>
      <c r="E987" s="23"/>
      <c r="F987" s="18"/>
      <c r="G987" s="18"/>
      <c r="H987" s="18"/>
      <c r="I987" s="18"/>
      <c r="J987" s="18"/>
      <c r="K987" s="21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  <c r="BC987" s="18"/>
      <c r="BD987" s="18"/>
      <c r="BE987" s="18"/>
      <c r="BF987" s="18"/>
      <c r="BG987" s="18"/>
      <c r="BH987" s="18"/>
      <c r="BI987" s="18"/>
      <c r="BJ987" s="18"/>
      <c r="BK987" s="18"/>
      <c r="BL987" s="18"/>
      <c r="BM987" s="18"/>
      <c r="BN987" s="18"/>
      <c r="BO987" s="18"/>
      <c r="BP987" s="18"/>
      <c r="BQ987" s="18"/>
      <c r="BR987" s="18"/>
      <c r="BS987" s="18"/>
      <c r="BT987" s="18"/>
      <c r="BU987" s="18"/>
      <c r="BV987" s="18"/>
      <c r="BW987" s="18"/>
      <c r="BX987" s="18"/>
      <c r="BY987" s="18"/>
    </row>
    <row r="988" spans="1:77" s="50" customFormat="1" ht="11.25">
      <c r="A988" s="18"/>
      <c r="B988" s="18"/>
      <c r="C988" s="23"/>
      <c r="D988" s="23"/>
      <c r="E988" s="23"/>
      <c r="F988" s="18"/>
      <c r="G988" s="18"/>
      <c r="H988" s="18"/>
      <c r="I988" s="18"/>
      <c r="J988" s="18"/>
      <c r="K988" s="21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8"/>
      <c r="AZ988" s="18"/>
      <c r="BA988" s="18"/>
      <c r="BB988" s="18"/>
      <c r="BC988" s="18"/>
      <c r="BD988" s="18"/>
      <c r="BE988" s="18"/>
      <c r="BF988" s="18"/>
      <c r="BG988" s="18"/>
      <c r="BH988" s="18"/>
      <c r="BI988" s="18"/>
      <c r="BJ988" s="18"/>
      <c r="BK988" s="18"/>
      <c r="BL988" s="18"/>
      <c r="BM988" s="18"/>
      <c r="BN988" s="18"/>
      <c r="BO988" s="18"/>
      <c r="BP988" s="18"/>
      <c r="BQ988" s="18"/>
      <c r="BR988" s="18"/>
      <c r="BS988" s="18"/>
      <c r="BT988" s="18"/>
      <c r="BU988" s="18"/>
      <c r="BV988" s="18"/>
      <c r="BW988" s="18"/>
      <c r="BX988" s="18"/>
      <c r="BY988" s="18"/>
    </row>
    <row r="989" spans="1:77" s="50" customFormat="1" ht="11.25">
      <c r="A989" s="18"/>
      <c r="B989" s="18"/>
      <c r="C989" s="23"/>
      <c r="D989" s="23"/>
      <c r="E989" s="23"/>
      <c r="F989" s="18"/>
      <c r="G989" s="18"/>
      <c r="H989" s="18"/>
      <c r="I989" s="18"/>
      <c r="J989" s="18"/>
      <c r="K989" s="21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  <c r="BD989" s="18"/>
      <c r="BE989" s="18"/>
      <c r="BF989" s="18"/>
      <c r="BG989" s="18"/>
      <c r="BH989" s="18"/>
      <c r="BI989" s="18"/>
      <c r="BJ989" s="18"/>
      <c r="BK989" s="18"/>
      <c r="BL989" s="18"/>
      <c r="BM989" s="18"/>
      <c r="BN989" s="18"/>
      <c r="BO989" s="18"/>
      <c r="BP989" s="18"/>
      <c r="BQ989" s="18"/>
      <c r="BR989" s="18"/>
      <c r="BS989" s="18"/>
      <c r="BT989" s="18"/>
      <c r="BU989" s="18"/>
      <c r="BV989" s="18"/>
      <c r="BW989" s="18"/>
      <c r="BX989" s="18"/>
      <c r="BY989" s="18"/>
    </row>
    <row r="990" spans="1:77" s="50" customFormat="1" ht="11.25">
      <c r="A990" s="18"/>
      <c r="B990" s="18"/>
      <c r="C990" s="23"/>
      <c r="D990" s="23"/>
      <c r="E990" s="23"/>
      <c r="F990" s="18"/>
      <c r="G990" s="18"/>
      <c r="H990" s="18"/>
      <c r="I990" s="18"/>
      <c r="J990" s="18"/>
      <c r="K990" s="21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  <c r="BD990" s="18"/>
      <c r="BE990" s="18"/>
      <c r="BF990" s="18"/>
      <c r="BG990" s="18"/>
      <c r="BH990" s="18"/>
      <c r="BI990" s="18"/>
      <c r="BJ990" s="18"/>
      <c r="BK990" s="18"/>
      <c r="BL990" s="18"/>
      <c r="BM990" s="18"/>
      <c r="BN990" s="18"/>
      <c r="BO990" s="18"/>
      <c r="BP990" s="18"/>
      <c r="BQ990" s="18"/>
      <c r="BR990" s="18"/>
      <c r="BS990" s="18"/>
      <c r="BT990" s="18"/>
      <c r="BU990" s="18"/>
      <c r="BV990" s="18"/>
      <c r="BW990" s="18"/>
      <c r="BX990" s="18"/>
      <c r="BY990" s="18"/>
    </row>
    <row r="991" spans="1:77" s="50" customFormat="1" ht="11.25">
      <c r="A991" s="18"/>
      <c r="B991" s="18"/>
      <c r="C991" s="23"/>
      <c r="D991" s="23"/>
      <c r="E991" s="23"/>
      <c r="F991" s="18"/>
      <c r="G991" s="18"/>
      <c r="H991" s="18"/>
      <c r="I991" s="18"/>
      <c r="J991" s="18"/>
      <c r="K991" s="21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  <c r="AX991" s="18"/>
      <c r="AY991" s="18"/>
      <c r="AZ991" s="18"/>
      <c r="BA991" s="18"/>
      <c r="BB991" s="18"/>
      <c r="BC991" s="18"/>
      <c r="BD991" s="18"/>
      <c r="BE991" s="18"/>
      <c r="BF991" s="18"/>
      <c r="BG991" s="18"/>
      <c r="BH991" s="18"/>
      <c r="BI991" s="18"/>
      <c r="BJ991" s="18"/>
      <c r="BK991" s="18"/>
      <c r="BL991" s="18"/>
      <c r="BM991" s="18"/>
      <c r="BN991" s="18"/>
      <c r="BO991" s="18"/>
      <c r="BP991" s="18"/>
      <c r="BQ991" s="18"/>
      <c r="BR991" s="18"/>
      <c r="BS991" s="18"/>
      <c r="BT991" s="18"/>
      <c r="BU991" s="18"/>
      <c r="BV991" s="18"/>
      <c r="BW991" s="18"/>
      <c r="BX991" s="18"/>
      <c r="BY991" s="18"/>
    </row>
    <row r="992" spans="1:77" s="50" customFormat="1" ht="11.25">
      <c r="A992" s="18"/>
      <c r="B992" s="18"/>
      <c r="C992" s="23"/>
      <c r="D992" s="23"/>
      <c r="E992" s="23"/>
      <c r="F992" s="18"/>
      <c r="G992" s="18"/>
      <c r="H992" s="18"/>
      <c r="I992" s="18"/>
      <c r="J992" s="18"/>
      <c r="K992" s="21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18"/>
      <c r="AZ992" s="18"/>
      <c r="BA992" s="18"/>
      <c r="BB992" s="18"/>
      <c r="BC992" s="18"/>
      <c r="BD992" s="18"/>
      <c r="BE992" s="18"/>
      <c r="BF992" s="18"/>
      <c r="BG992" s="18"/>
      <c r="BH992" s="18"/>
      <c r="BI992" s="18"/>
      <c r="BJ992" s="18"/>
      <c r="BK992" s="18"/>
      <c r="BL992" s="18"/>
      <c r="BM992" s="18"/>
      <c r="BN992" s="18"/>
      <c r="BO992" s="18"/>
      <c r="BP992" s="18"/>
      <c r="BQ992" s="18"/>
      <c r="BR992" s="18"/>
      <c r="BS992" s="18"/>
      <c r="BT992" s="18"/>
      <c r="BU992" s="18"/>
      <c r="BV992" s="18"/>
      <c r="BW992" s="18"/>
      <c r="BX992" s="18"/>
      <c r="BY992" s="18"/>
    </row>
    <row r="993" spans="1:77" s="50" customFormat="1" ht="11.25">
      <c r="A993" s="18"/>
      <c r="B993" s="18"/>
      <c r="C993" s="23"/>
      <c r="D993" s="23"/>
      <c r="E993" s="23"/>
      <c r="F993" s="18"/>
      <c r="G993" s="18"/>
      <c r="H993" s="18"/>
      <c r="I993" s="18"/>
      <c r="J993" s="18"/>
      <c r="K993" s="21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18"/>
      <c r="AZ993" s="18"/>
      <c r="BA993" s="18"/>
      <c r="BB993" s="18"/>
      <c r="BC993" s="18"/>
      <c r="BD993" s="18"/>
      <c r="BE993" s="18"/>
      <c r="BF993" s="18"/>
      <c r="BG993" s="18"/>
      <c r="BH993" s="18"/>
      <c r="BI993" s="18"/>
      <c r="BJ993" s="18"/>
      <c r="BK993" s="18"/>
      <c r="BL993" s="18"/>
      <c r="BM993" s="18"/>
      <c r="BN993" s="18"/>
      <c r="BO993" s="18"/>
      <c r="BP993" s="18"/>
      <c r="BQ993" s="18"/>
      <c r="BR993" s="18"/>
      <c r="BS993" s="18"/>
      <c r="BT993" s="18"/>
      <c r="BU993" s="18"/>
      <c r="BV993" s="18"/>
      <c r="BW993" s="18"/>
      <c r="BX993" s="18"/>
      <c r="BY993" s="18"/>
    </row>
    <row r="994" spans="1:77" s="50" customFormat="1" ht="11.25">
      <c r="A994" s="18"/>
      <c r="B994" s="18"/>
      <c r="C994" s="23"/>
      <c r="D994" s="23"/>
      <c r="E994" s="23"/>
      <c r="F994" s="18"/>
      <c r="G994" s="18"/>
      <c r="H994" s="18"/>
      <c r="I994" s="18"/>
      <c r="J994" s="18"/>
      <c r="K994" s="21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  <c r="BD994" s="18"/>
      <c r="BE994" s="18"/>
      <c r="BF994" s="18"/>
      <c r="BG994" s="18"/>
      <c r="BH994" s="18"/>
      <c r="BI994" s="18"/>
      <c r="BJ994" s="18"/>
      <c r="BK994" s="18"/>
      <c r="BL994" s="18"/>
      <c r="BM994" s="18"/>
      <c r="BN994" s="18"/>
      <c r="BO994" s="18"/>
      <c r="BP994" s="18"/>
      <c r="BQ994" s="18"/>
      <c r="BR994" s="18"/>
      <c r="BS994" s="18"/>
      <c r="BT994" s="18"/>
      <c r="BU994" s="18"/>
      <c r="BV994" s="18"/>
      <c r="BW994" s="18"/>
      <c r="BX994" s="18"/>
      <c r="BY994" s="18"/>
    </row>
    <row r="995" spans="1:77" s="50" customFormat="1" ht="11.25">
      <c r="A995" s="18"/>
      <c r="B995" s="18"/>
      <c r="C995" s="23"/>
      <c r="D995" s="23"/>
      <c r="E995" s="23"/>
      <c r="F995" s="18"/>
      <c r="G995" s="18"/>
      <c r="H995" s="18"/>
      <c r="I995" s="18"/>
      <c r="J995" s="18"/>
      <c r="K995" s="21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  <c r="BD995" s="18"/>
      <c r="BE995" s="18"/>
      <c r="BF995" s="18"/>
      <c r="BG995" s="18"/>
      <c r="BH995" s="18"/>
      <c r="BI995" s="18"/>
      <c r="BJ995" s="18"/>
      <c r="BK995" s="18"/>
      <c r="BL995" s="18"/>
      <c r="BM995" s="18"/>
      <c r="BN995" s="18"/>
      <c r="BO995" s="18"/>
      <c r="BP995" s="18"/>
      <c r="BQ995" s="18"/>
      <c r="BR995" s="18"/>
      <c r="BS995" s="18"/>
      <c r="BT995" s="18"/>
      <c r="BU995" s="18"/>
      <c r="BV995" s="18"/>
      <c r="BW995" s="18"/>
      <c r="BX995" s="18"/>
      <c r="BY995" s="18"/>
    </row>
    <row r="996" spans="1:77" s="50" customFormat="1" ht="11.25">
      <c r="A996" s="18"/>
      <c r="B996" s="18"/>
      <c r="C996" s="23"/>
      <c r="D996" s="23"/>
      <c r="E996" s="23"/>
      <c r="F996" s="18"/>
      <c r="G996" s="18"/>
      <c r="H996" s="18"/>
      <c r="I996" s="18"/>
      <c r="J996" s="18"/>
      <c r="K996" s="21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  <c r="BD996" s="18"/>
      <c r="BE996" s="18"/>
      <c r="BF996" s="18"/>
      <c r="BG996" s="18"/>
      <c r="BH996" s="18"/>
      <c r="BI996" s="18"/>
      <c r="BJ996" s="18"/>
      <c r="BK996" s="18"/>
      <c r="BL996" s="18"/>
      <c r="BM996" s="18"/>
      <c r="BN996" s="18"/>
      <c r="BO996" s="18"/>
      <c r="BP996" s="18"/>
      <c r="BQ996" s="18"/>
      <c r="BR996" s="18"/>
      <c r="BS996" s="18"/>
      <c r="BT996" s="18"/>
      <c r="BU996" s="18"/>
      <c r="BV996" s="18"/>
      <c r="BW996" s="18"/>
      <c r="BX996" s="18"/>
      <c r="BY996" s="18"/>
    </row>
    <row r="997" spans="1:77" s="50" customFormat="1" ht="11.25">
      <c r="A997" s="18"/>
      <c r="B997" s="18"/>
      <c r="C997" s="23"/>
      <c r="D997" s="23"/>
      <c r="E997" s="23"/>
      <c r="F997" s="18"/>
      <c r="G997" s="18"/>
      <c r="H997" s="18"/>
      <c r="I997" s="18"/>
      <c r="J997" s="18"/>
      <c r="K997" s="21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18"/>
      <c r="AZ997" s="18"/>
      <c r="BA997" s="18"/>
      <c r="BB997" s="18"/>
      <c r="BC997" s="18"/>
      <c r="BD997" s="18"/>
      <c r="BE997" s="18"/>
      <c r="BF997" s="18"/>
      <c r="BG997" s="18"/>
      <c r="BH997" s="18"/>
      <c r="BI997" s="18"/>
      <c r="BJ997" s="18"/>
      <c r="BK997" s="18"/>
      <c r="BL997" s="18"/>
      <c r="BM997" s="18"/>
      <c r="BN997" s="18"/>
      <c r="BO997" s="18"/>
      <c r="BP997" s="18"/>
      <c r="BQ997" s="18"/>
      <c r="BR997" s="18"/>
      <c r="BS997" s="18"/>
      <c r="BT997" s="18"/>
      <c r="BU997" s="18"/>
      <c r="BV997" s="18"/>
      <c r="BW997" s="18"/>
      <c r="BX997" s="18"/>
      <c r="BY997" s="18"/>
    </row>
    <row r="998" spans="1:77" s="50" customFormat="1" ht="11.25">
      <c r="A998" s="18"/>
      <c r="B998" s="18"/>
      <c r="C998" s="23"/>
      <c r="D998" s="23"/>
      <c r="E998" s="23"/>
      <c r="F998" s="18"/>
      <c r="G998" s="18"/>
      <c r="H998" s="18"/>
      <c r="I998" s="18"/>
      <c r="J998" s="18"/>
      <c r="K998" s="21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  <c r="BD998" s="18"/>
      <c r="BE998" s="18"/>
      <c r="BF998" s="18"/>
      <c r="BG998" s="18"/>
      <c r="BH998" s="18"/>
      <c r="BI998" s="18"/>
      <c r="BJ998" s="18"/>
      <c r="BK998" s="18"/>
      <c r="BL998" s="18"/>
      <c r="BM998" s="18"/>
      <c r="BN998" s="18"/>
      <c r="BO998" s="18"/>
      <c r="BP998" s="18"/>
      <c r="BQ998" s="18"/>
      <c r="BR998" s="18"/>
      <c r="BS998" s="18"/>
      <c r="BT998" s="18"/>
      <c r="BU998" s="18"/>
      <c r="BV998" s="18"/>
      <c r="BW998" s="18"/>
      <c r="BX998" s="18"/>
      <c r="BY998" s="18"/>
    </row>
    <row r="999" spans="1:77" s="50" customFormat="1" ht="11.25">
      <c r="A999" s="18"/>
      <c r="B999" s="18"/>
      <c r="C999" s="23"/>
      <c r="D999" s="23"/>
      <c r="E999" s="23"/>
      <c r="F999" s="18"/>
      <c r="G999" s="18"/>
      <c r="H999" s="18"/>
      <c r="I999" s="18"/>
      <c r="J999" s="18"/>
      <c r="K999" s="21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18"/>
      <c r="AZ999" s="18"/>
      <c r="BA999" s="18"/>
      <c r="BB999" s="18"/>
      <c r="BC999" s="18"/>
      <c r="BD999" s="18"/>
      <c r="BE999" s="18"/>
      <c r="BF999" s="18"/>
      <c r="BG999" s="18"/>
      <c r="BH999" s="18"/>
      <c r="BI999" s="18"/>
      <c r="BJ999" s="18"/>
      <c r="BK999" s="18"/>
      <c r="BL999" s="18"/>
      <c r="BM999" s="18"/>
      <c r="BN999" s="18"/>
      <c r="BO999" s="18"/>
      <c r="BP999" s="18"/>
      <c r="BQ999" s="18"/>
      <c r="BR999" s="18"/>
      <c r="BS999" s="18"/>
      <c r="BT999" s="18"/>
      <c r="BU999" s="18"/>
      <c r="BV999" s="18"/>
      <c r="BW999" s="18"/>
      <c r="BX999" s="18"/>
      <c r="BY999" s="18"/>
    </row>
    <row r="1000" spans="1:77" s="50" customFormat="1" ht="11.25">
      <c r="A1000" s="18"/>
      <c r="B1000" s="18"/>
      <c r="C1000" s="23"/>
      <c r="D1000" s="23"/>
      <c r="E1000" s="23"/>
      <c r="F1000" s="18"/>
      <c r="G1000" s="18"/>
      <c r="H1000" s="18"/>
      <c r="I1000" s="18"/>
      <c r="J1000" s="18"/>
      <c r="K1000" s="21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  <c r="AX1000" s="18"/>
      <c r="AY1000" s="18"/>
      <c r="AZ1000" s="18"/>
      <c r="BA1000" s="18"/>
      <c r="BB1000" s="18"/>
      <c r="BC1000" s="18"/>
      <c r="BD1000" s="18"/>
      <c r="BE1000" s="18"/>
      <c r="BF1000" s="18"/>
      <c r="BG1000" s="18"/>
      <c r="BH1000" s="18"/>
      <c r="BI1000" s="18"/>
      <c r="BJ1000" s="18"/>
      <c r="BK1000" s="18"/>
      <c r="BL1000" s="18"/>
      <c r="BM1000" s="18"/>
      <c r="BN1000" s="18"/>
      <c r="BO1000" s="18"/>
      <c r="BP1000" s="18"/>
      <c r="BQ1000" s="18"/>
      <c r="BR1000" s="18"/>
      <c r="BS1000" s="18"/>
      <c r="BT1000" s="18"/>
      <c r="BU1000" s="18"/>
      <c r="BV1000" s="18"/>
      <c r="BW1000" s="18"/>
      <c r="BX1000" s="18"/>
      <c r="BY1000" s="18"/>
    </row>
    <row r="1001" spans="1:77" s="50" customFormat="1" ht="11.25">
      <c r="A1001" s="18"/>
      <c r="B1001" s="18"/>
      <c r="C1001" s="23"/>
      <c r="D1001" s="23"/>
      <c r="E1001" s="23"/>
      <c r="F1001" s="18"/>
      <c r="G1001" s="18"/>
      <c r="H1001" s="18"/>
      <c r="I1001" s="18"/>
      <c r="J1001" s="18"/>
      <c r="K1001" s="21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/>
      <c r="AJ1001" s="18"/>
      <c r="AK1001" s="18"/>
      <c r="AL1001" s="18"/>
      <c r="AM1001" s="18"/>
      <c r="AN1001" s="18"/>
      <c r="AO1001" s="18"/>
      <c r="AP1001" s="18"/>
      <c r="AQ1001" s="18"/>
      <c r="AR1001" s="18"/>
      <c r="AS1001" s="18"/>
      <c r="AT1001" s="18"/>
      <c r="AU1001" s="18"/>
      <c r="AV1001" s="18"/>
      <c r="AW1001" s="18"/>
      <c r="AX1001" s="18"/>
      <c r="AY1001" s="18"/>
      <c r="AZ1001" s="18"/>
      <c r="BA1001" s="18"/>
      <c r="BB1001" s="18"/>
      <c r="BC1001" s="18"/>
      <c r="BD1001" s="18"/>
      <c r="BE1001" s="18"/>
      <c r="BF1001" s="18"/>
      <c r="BG1001" s="18"/>
      <c r="BH1001" s="18"/>
      <c r="BI1001" s="18"/>
      <c r="BJ1001" s="18"/>
      <c r="BK1001" s="18"/>
      <c r="BL1001" s="18"/>
      <c r="BM1001" s="18"/>
      <c r="BN1001" s="18"/>
      <c r="BO1001" s="18"/>
      <c r="BP1001" s="18"/>
      <c r="BQ1001" s="18"/>
      <c r="BR1001" s="18"/>
      <c r="BS1001" s="18"/>
      <c r="BT1001" s="18"/>
      <c r="BU1001" s="18"/>
      <c r="BV1001" s="18"/>
      <c r="BW1001" s="18"/>
      <c r="BX1001" s="18"/>
      <c r="BY1001" s="18"/>
    </row>
    <row r="1002" spans="1:77" s="50" customFormat="1" ht="11.25">
      <c r="A1002" s="18"/>
      <c r="B1002" s="18"/>
      <c r="C1002" s="23"/>
      <c r="D1002" s="23"/>
      <c r="E1002" s="23"/>
      <c r="F1002" s="18"/>
      <c r="G1002" s="18"/>
      <c r="H1002" s="18"/>
      <c r="I1002" s="18"/>
      <c r="J1002" s="18"/>
      <c r="K1002" s="21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18"/>
      <c r="AK1002" s="18"/>
      <c r="AL1002" s="18"/>
      <c r="AM1002" s="18"/>
      <c r="AN1002" s="18"/>
      <c r="AO1002" s="18"/>
      <c r="AP1002" s="18"/>
      <c r="AQ1002" s="18"/>
      <c r="AR1002" s="18"/>
      <c r="AS1002" s="18"/>
      <c r="AT1002" s="18"/>
      <c r="AU1002" s="18"/>
      <c r="AV1002" s="18"/>
      <c r="AW1002" s="18"/>
      <c r="AX1002" s="18"/>
      <c r="AY1002" s="18"/>
      <c r="AZ1002" s="18"/>
      <c r="BA1002" s="18"/>
      <c r="BB1002" s="18"/>
      <c r="BC1002" s="18"/>
      <c r="BD1002" s="18"/>
      <c r="BE1002" s="18"/>
      <c r="BF1002" s="18"/>
      <c r="BG1002" s="18"/>
      <c r="BH1002" s="18"/>
      <c r="BI1002" s="18"/>
      <c r="BJ1002" s="18"/>
      <c r="BK1002" s="18"/>
      <c r="BL1002" s="18"/>
      <c r="BM1002" s="18"/>
      <c r="BN1002" s="18"/>
      <c r="BO1002" s="18"/>
      <c r="BP1002" s="18"/>
      <c r="BQ1002" s="18"/>
      <c r="BR1002" s="18"/>
      <c r="BS1002" s="18"/>
      <c r="BT1002" s="18"/>
      <c r="BU1002" s="18"/>
      <c r="BV1002" s="18"/>
      <c r="BW1002" s="18"/>
      <c r="BX1002" s="18"/>
      <c r="BY1002" s="18"/>
    </row>
    <row r="1003" spans="1:77" s="50" customFormat="1" ht="11.25">
      <c r="A1003" s="18"/>
      <c r="B1003" s="18"/>
      <c r="C1003" s="23"/>
      <c r="D1003" s="23"/>
      <c r="E1003" s="23"/>
      <c r="F1003" s="18"/>
      <c r="G1003" s="18"/>
      <c r="H1003" s="18"/>
      <c r="I1003" s="18"/>
      <c r="J1003" s="18"/>
      <c r="K1003" s="21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18"/>
      <c r="AK1003" s="18"/>
      <c r="AL1003" s="18"/>
      <c r="AM1003" s="18"/>
      <c r="AN1003" s="18"/>
      <c r="AO1003" s="18"/>
      <c r="AP1003" s="18"/>
      <c r="AQ1003" s="18"/>
      <c r="AR1003" s="18"/>
      <c r="AS1003" s="18"/>
      <c r="AT1003" s="18"/>
      <c r="AU1003" s="18"/>
      <c r="AV1003" s="18"/>
      <c r="AW1003" s="18"/>
      <c r="AX1003" s="18"/>
      <c r="AY1003" s="18"/>
      <c r="AZ1003" s="18"/>
      <c r="BA1003" s="18"/>
      <c r="BB1003" s="18"/>
      <c r="BC1003" s="18"/>
      <c r="BD1003" s="18"/>
      <c r="BE1003" s="18"/>
      <c r="BF1003" s="18"/>
      <c r="BG1003" s="18"/>
      <c r="BH1003" s="18"/>
      <c r="BI1003" s="18"/>
      <c r="BJ1003" s="18"/>
      <c r="BK1003" s="18"/>
      <c r="BL1003" s="18"/>
      <c r="BM1003" s="18"/>
      <c r="BN1003" s="18"/>
      <c r="BO1003" s="18"/>
      <c r="BP1003" s="18"/>
      <c r="BQ1003" s="18"/>
      <c r="BR1003" s="18"/>
      <c r="BS1003" s="18"/>
      <c r="BT1003" s="18"/>
      <c r="BU1003" s="18"/>
      <c r="BV1003" s="18"/>
      <c r="BW1003" s="18"/>
      <c r="BX1003" s="18"/>
      <c r="BY1003" s="18"/>
    </row>
    <row r="1004" spans="1:77" s="50" customFormat="1" ht="11.25">
      <c r="A1004" s="18"/>
      <c r="B1004" s="18"/>
      <c r="C1004" s="23"/>
      <c r="D1004" s="23"/>
      <c r="E1004" s="23"/>
      <c r="F1004" s="18"/>
      <c r="G1004" s="18"/>
      <c r="H1004" s="18"/>
      <c r="I1004" s="18"/>
      <c r="J1004" s="18"/>
      <c r="K1004" s="21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  <c r="AI1004" s="18"/>
      <c r="AJ1004" s="18"/>
      <c r="AK1004" s="18"/>
      <c r="AL1004" s="18"/>
      <c r="AM1004" s="18"/>
      <c r="AN1004" s="18"/>
      <c r="AO1004" s="18"/>
      <c r="AP1004" s="18"/>
      <c r="AQ1004" s="18"/>
      <c r="AR1004" s="18"/>
      <c r="AS1004" s="18"/>
      <c r="AT1004" s="18"/>
      <c r="AU1004" s="18"/>
      <c r="AV1004" s="18"/>
      <c r="AW1004" s="18"/>
      <c r="AX1004" s="18"/>
      <c r="AY1004" s="18"/>
      <c r="AZ1004" s="18"/>
      <c r="BA1004" s="18"/>
      <c r="BB1004" s="18"/>
      <c r="BC1004" s="18"/>
      <c r="BD1004" s="18"/>
      <c r="BE1004" s="18"/>
      <c r="BF1004" s="18"/>
      <c r="BG1004" s="18"/>
      <c r="BH1004" s="18"/>
      <c r="BI1004" s="18"/>
      <c r="BJ1004" s="18"/>
      <c r="BK1004" s="18"/>
      <c r="BL1004" s="18"/>
      <c r="BM1004" s="18"/>
      <c r="BN1004" s="18"/>
      <c r="BO1004" s="18"/>
      <c r="BP1004" s="18"/>
      <c r="BQ1004" s="18"/>
      <c r="BR1004" s="18"/>
      <c r="BS1004" s="18"/>
      <c r="BT1004" s="18"/>
      <c r="BU1004" s="18"/>
      <c r="BV1004" s="18"/>
      <c r="BW1004" s="18"/>
      <c r="BX1004" s="18"/>
      <c r="BY1004" s="18"/>
    </row>
    <row r="1005" spans="1:77" s="50" customFormat="1" ht="11.25">
      <c r="A1005" s="18"/>
      <c r="B1005" s="18"/>
      <c r="C1005" s="23"/>
      <c r="D1005" s="23"/>
      <c r="E1005" s="23"/>
      <c r="F1005" s="18"/>
      <c r="G1005" s="18"/>
      <c r="H1005" s="18"/>
      <c r="I1005" s="18"/>
      <c r="J1005" s="18"/>
      <c r="K1005" s="21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  <c r="AE1005" s="18"/>
      <c r="AF1005" s="18"/>
      <c r="AG1005" s="18"/>
      <c r="AH1005" s="18"/>
      <c r="AI1005" s="18"/>
      <c r="AJ1005" s="18"/>
      <c r="AK1005" s="18"/>
      <c r="AL1005" s="18"/>
      <c r="AM1005" s="18"/>
      <c r="AN1005" s="18"/>
      <c r="AO1005" s="18"/>
      <c r="AP1005" s="18"/>
      <c r="AQ1005" s="18"/>
      <c r="AR1005" s="18"/>
      <c r="AS1005" s="18"/>
      <c r="AT1005" s="18"/>
      <c r="AU1005" s="18"/>
      <c r="AV1005" s="18"/>
      <c r="AW1005" s="18"/>
      <c r="AX1005" s="18"/>
      <c r="AY1005" s="18"/>
      <c r="AZ1005" s="18"/>
      <c r="BA1005" s="18"/>
      <c r="BB1005" s="18"/>
      <c r="BC1005" s="18"/>
      <c r="BD1005" s="18"/>
      <c r="BE1005" s="18"/>
      <c r="BF1005" s="18"/>
      <c r="BG1005" s="18"/>
      <c r="BH1005" s="18"/>
      <c r="BI1005" s="18"/>
      <c r="BJ1005" s="18"/>
      <c r="BK1005" s="18"/>
      <c r="BL1005" s="18"/>
      <c r="BM1005" s="18"/>
      <c r="BN1005" s="18"/>
      <c r="BO1005" s="18"/>
      <c r="BP1005" s="18"/>
      <c r="BQ1005" s="18"/>
      <c r="BR1005" s="18"/>
      <c r="BS1005" s="18"/>
      <c r="BT1005" s="18"/>
      <c r="BU1005" s="18"/>
      <c r="BV1005" s="18"/>
      <c r="BW1005" s="18"/>
      <c r="BX1005" s="18"/>
      <c r="BY1005" s="18"/>
    </row>
    <row r="1006" spans="1:77" s="50" customFormat="1" ht="11.25">
      <c r="A1006" s="18"/>
      <c r="B1006" s="18"/>
      <c r="C1006" s="23"/>
      <c r="D1006" s="23"/>
      <c r="E1006" s="23"/>
      <c r="F1006" s="18"/>
      <c r="G1006" s="18"/>
      <c r="H1006" s="18"/>
      <c r="I1006" s="18"/>
      <c r="J1006" s="18"/>
      <c r="K1006" s="21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  <c r="AE1006" s="18"/>
      <c r="AF1006" s="18"/>
      <c r="AG1006" s="18"/>
      <c r="AH1006" s="18"/>
      <c r="AI1006" s="18"/>
      <c r="AJ1006" s="18"/>
      <c r="AK1006" s="18"/>
      <c r="AL1006" s="18"/>
      <c r="AM1006" s="18"/>
      <c r="AN1006" s="18"/>
      <c r="AO1006" s="18"/>
      <c r="AP1006" s="18"/>
      <c r="AQ1006" s="18"/>
      <c r="AR1006" s="18"/>
      <c r="AS1006" s="18"/>
      <c r="AT1006" s="18"/>
      <c r="AU1006" s="18"/>
      <c r="AV1006" s="18"/>
      <c r="AW1006" s="18"/>
      <c r="AX1006" s="18"/>
      <c r="AY1006" s="18"/>
      <c r="AZ1006" s="18"/>
      <c r="BA1006" s="18"/>
      <c r="BB1006" s="18"/>
      <c r="BC1006" s="18"/>
      <c r="BD1006" s="18"/>
      <c r="BE1006" s="18"/>
      <c r="BF1006" s="18"/>
      <c r="BG1006" s="18"/>
      <c r="BH1006" s="18"/>
      <c r="BI1006" s="18"/>
      <c r="BJ1006" s="18"/>
      <c r="BK1006" s="18"/>
      <c r="BL1006" s="18"/>
      <c r="BM1006" s="18"/>
      <c r="BN1006" s="18"/>
      <c r="BO1006" s="18"/>
      <c r="BP1006" s="18"/>
      <c r="BQ1006" s="18"/>
      <c r="BR1006" s="18"/>
      <c r="BS1006" s="18"/>
      <c r="BT1006" s="18"/>
      <c r="BU1006" s="18"/>
      <c r="BV1006" s="18"/>
      <c r="BW1006" s="18"/>
      <c r="BX1006" s="18"/>
      <c r="BY1006" s="18"/>
    </row>
    <row r="1007" spans="1:77" s="50" customFormat="1" ht="11.25">
      <c r="A1007" s="18"/>
      <c r="B1007" s="18"/>
      <c r="C1007" s="23"/>
      <c r="D1007" s="23"/>
      <c r="E1007" s="23"/>
      <c r="F1007" s="18"/>
      <c r="G1007" s="18"/>
      <c r="H1007" s="18"/>
      <c r="I1007" s="18"/>
      <c r="J1007" s="18"/>
      <c r="K1007" s="21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  <c r="AF1007" s="18"/>
      <c r="AG1007" s="18"/>
      <c r="AH1007" s="18"/>
      <c r="AI1007" s="18"/>
      <c r="AJ1007" s="18"/>
      <c r="AK1007" s="18"/>
      <c r="AL1007" s="18"/>
      <c r="AM1007" s="18"/>
      <c r="AN1007" s="18"/>
      <c r="AO1007" s="18"/>
      <c r="AP1007" s="18"/>
      <c r="AQ1007" s="18"/>
      <c r="AR1007" s="18"/>
      <c r="AS1007" s="18"/>
      <c r="AT1007" s="18"/>
      <c r="AU1007" s="18"/>
      <c r="AV1007" s="18"/>
      <c r="AW1007" s="18"/>
      <c r="AX1007" s="18"/>
      <c r="AY1007" s="18"/>
      <c r="AZ1007" s="18"/>
      <c r="BA1007" s="18"/>
      <c r="BB1007" s="18"/>
      <c r="BC1007" s="18"/>
      <c r="BD1007" s="18"/>
      <c r="BE1007" s="18"/>
      <c r="BF1007" s="18"/>
      <c r="BG1007" s="18"/>
      <c r="BH1007" s="18"/>
      <c r="BI1007" s="18"/>
      <c r="BJ1007" s="18"/>
      <c r="BK1007" s="18"/>
      <c r="BL1007" s="18"/>
      <c r="BM1007" s="18"/>
      <c r="BN1007" s="18"/>
      <c r="BO1007" s="18"/>
      <c r="BP1007" s="18"/>
      <c r="BQ1007" s="18"/>
      <c r="BR1007" s="18"/>
      <c r="BS1007" s="18"/>
      <c r="BT1007" s="18"/>
      <c r="BU1007" s="18"/>
      <c r="BV1007" s="18"/>
      <c r="BW1007" s="18"/>
      <c r="BX1007" s="18"/>
      <c r="BY1007" s="18"/>
    </row>
    <row r="1008" spans="1:77" s="50" customFormat="1" ht="11.25">
      <c r="A1008" s="18"/>
      <c r="B1008" s="18"/>
      <c r="C1008" s="23"/>
      <c r="D1008" s="23"/>
      <c r="E1008" s="23"/>
      <c r="F1008" s="18"/>
      <c r="G1008" s="18"/>
      <c r="H1008" s="18"/>
      <c r="I1008" s="18"/>
      <c r="J1008" s="18"/>
      <c r="K1008" s="21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8"/>
      <c r="AE1008" s="18"/>
      <c r="AF1008" s="18"/>
      <c r="AG1008" s="18"/>
      <c r="AH1008" s="18"/>
      <c r="AI1008" s="18"/>
      <c r="AJ1008" s="18"/>
      <c r="AK1008" s="18"/>
      <c r="AL1008" s="18"/>
      <c r="AM1008" s="18"/>
      <c r="AN1008" s="18"/>
      <c r="AO1008" s="18"/>
      <c r="AP1008" s="18"/>
      <c r="AQ1008" s="18"/>
      <c r="AR1008" s="18"/>
      <c r="AS1008" s="18"/>
      <c r="AT1008" s="18"/>
      <c r="AU1008" s="18"/>
      <c r="AV1008" s="18"/>
      <c r="AW1008" s="18"/>
      <c r="AX1008" s="18"/>
      <c r="AY1008" s="18"/>
      <c r="AZ1008" s="18"/>
      <c r="BA1008" s="18"/>
      <c r="BB1008" s="18"/>
      <c r="BC1008" s="18"/>
      <c r="BD1008" s="18"/>
      <c r="BE1008" s="18"/>
      <c r="BF1008" s="18"/>
      <c r="BG1008" s="18"/>
      <c r="BH1008" s="18"/>
      <c r="BI1008" s="18"/>
      <c r="BJ1008" s="18"/>
      <c r="BK1008" s="18"/>
      <c r="BL1008" s="18"/>
      <c r="BM1008" s="18"/>
      <c r="BN1008" s="18"/>
      <c r="BO1008" s="18"/>
      <c r="BP1008" s="18"/>
      <c r="BQ1008" s="18"/>
      <c r="BR1008" s="18"/>
      <c r="BS1008" s="18"/>
      <c r="BT1008" s="18"/>
      <c r="BU1008" s="18"/>
      <c r="BV1008" s="18"/>
      <c r="BW1008" s="18"/>
      <c r="BX1008" s="18"/>
      <c r="BY1008" s="18"/>
    </row>
    <row r="1009" spans="1:77" s="50" customFormat="1" ht="11.25">
      <c r="A1009" s="18"/>
      <c r="B1009" s="18"/>
      <c r="C1009" s="23"/>
      <c r="D1009" s="23"/>
      <c r="E1009" s="23"/>
      <c r="F1009" s="18"/>
      <c r="G1009" s="18"/>
      <c r="H1009" s="18"/>
      <c r="I1009" s="18"/>
      <c r="J1009" s="18"/>
      <c r="K1009" s="21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18"/>
      <c r="AK1009" s="18"/>
      <c r="AL1009" s="18"/>
      <c r="AM1009" s="18"/>
      <c r="AN1009" s="18"/>
      <c r="AO1009" s="18"/>
      <c r="AP1009" s="18"/>
      <c r="AQ1009" s="18"/>
      <c r="AR1009" s="18"/>
      <c r="AS1009" s="18"/>
      <c r="AT1009" s="18"/>
      <c r="AU1009" s="18"/>
      <c r="AV1009" s="18"/>
      <c r="AW1009" s="18"/>
      <c r="AX1009" s="18"/>
      <c r="AY1009" s="18"/>
      <c r="AZ1009" s="18"/>
      <c r="BA1009" s="18"/>
      <c r="BB1009" s="18"/>
      <c r="BC1009" s="18"/>
      <c r="BD1009" s="18"/>
      <c r="BE1009" s="18"/>
      <c r="BF1009" s="18"/>
      <c r="BG1009" s="18"/>
      <c r="BH1009" s="18"/>
      <c r="BI1009" s="18"/>
      <c r="BJ1009" s="18"/>
      <c r="BK1009" s="18"/>
      <c r="BL1009" s="18"/>
      <c r="BM1009" s="18"/>
      <c r="BN1009" s="18"/>
      <c r="BO1009" s="18"/>
      <c r="BP1009" s="18"/>
      <c r="BQ1009" s="18"/>
      <c r="BR1009" s="18"/>
      <c r="BS1009" s="18"/>
      <c r="BT1009" s="18"/>
      <c r="BU1009" s="18"/>
      <c r="BV1009" s="18"/>
      <c r="BW1009" s="18"/>
      <c r="BX1009" s="18"/>
      <c r="BY1009" s="18"/>
    </row>
    <row r="1010" spans="1:77" s="50" customFormat="1" ht="11.25">
      <c r="A1010" s="18"/>
      <c r="B1010" s="18"/>
      <c r="C1010" s="23"/>
      <c r="D1010" s="23"/>
      <c r="E1010" s="23"/>
      <c r="F1010" s="18"/>
      <c r="G1010" s="18"/>
      <c r="H1010" s="18"/>
      <c r="I1010" s="18"/>
      <c r="J1010" s="18"/>
      <c r="K1010" s="21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18"/>
      <c r="AG1010" s="18"/>
      <c r="AH1010" s="18"/>
      <c r="AI1010" s="18"/>
      <c r="AJ1010" s="18"/>
      <c r="AK1010" s="18"/>
      <c r="AL1010" s="18"/>
      <c r="AM1010" s="18"/>
      <c r="AN1010" s="18"/>
      <c r="AO1010" s="18"/>
      <c r="AP1010" s="18"/>
      <c r="AQ1010" s="18"/>
      <c r="AR1010" s="18"/>
      <c r="AS1010" s="18"/>
      <c r="AT1010" s="18"/>
      <c r="AU1010" s="18"/>
      <c r="AV1010" s="18"/>
      <c r="AW1010" s="18"/>
      <c r="AX1010" s="18"/>
      <c r="AY1010" s="18"/>
      <c r="AZ1010" s="18"/>
      <c r="BA1010" s="18"/>
      <c r="BB1010" s="18"/>
      <c r="BC1010" s="18"/>
      <c r="BD1010" s="18"/>
      <c r="BE1010" s="18"/>
      <c r="BF1010" s="18"/>
      <c r="BG1010" s="18"/>
      <c r="BH1010" s="18"/>
      <c r="BI1010" s="18"/>
      <c r="BJ1010" s="18"/>
      <c r="BK1010" s="18"/>
      <c r="BL1010" s="18"/>
      <c r="BM1010" s="18"/>
      <c r="BN1010" s="18"/>
      <c r="BO1010" s="18"/>
      <c r="BP1010" s="18"/>
      <c r="BQ1010" s="18"/>
      <c r="BR1010" s="18"/>
      <c r="BS1010" s="18"/>
      <c r="BT1010" s="18"/>
      <c r="BU1010" s="18"/>
      <c r="BV1010" s="18"/>
      <c r="BW1010" s="18"/>
      <c r="BX1010" s="18"/>
      <c r="BY1010" s="18"/>
    </row>
    <row r="1011" spans="1:77" s="50" customFormat="1" ht="11.25">
      <c r="A1011" s="18"/>
      <c r="B1011" s="18"/>
      <c r="C1011" s="23"/>
      <c r="D1011" s="23"/>
      <c r="E1011" s="23"/>
      <c r="F1011" s="18"/>
      <c r="G1011" s="18"/>
      <c r="H1011" s="18"/>
      <c r="I1011" s="18"/>
      <c r="J1011" s="18"/>
      <c r="K1011" s="21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  <c r="AI1011" s="18"/>
      <c r="AJ1011" s="18"/>
      <c r="AK1011" s="18"/>
      <c r="AL1011" s="18"/>
      <c r="AM1011" s="18"/>
      <c r="AN1011" s="18"/>
      <c r="AO1011" s="18"/>
      <c r="AP1011" s="18"/>
      <c r="AQ1011" s="18"/>
      <c r="AR1011" s="18"/>
      <c r="AS1011" s="18"/>
      <c r="AT1011" s="18"/>
      <c r="AU1011" s="18"/>
      <c r="AV1011" s="18"/>
      <c r="AW1011" s="18"/>
      <c r="AX1011" s="18"/>
      <c r="AY1011" s="18"/>
      <c r="AZ1011" s="18"/>
      <c r="BA1011" s="18"/>
      <c r="BB1011" s="18"/>
      <c r="BC1011" s="18"/>
      <c r="BD1011" s="18"/>
      <c r="BE1011" s="18"/>
      <c r="BF1011" s="18"/>
      <c r="BG1011" s="18"/>
      <c r="BH1011" s="18"/>
      <c r="BI1011" s="18"/>
      <c r="BJ1011" s="18"/>
      <c r="BK1011" s="18"/>
      <c r="BL1011" s="18"/>
      <c r="BM1011" s="18"/>
      <c r="BN1011" s="18"/>
      <c r="BO1011" s="18"/>
      <c r="BP1011" s="18"/>
      <c r="BQ1011" s="18"/>
      <c r="BR1011" s="18"/>
      <c r="BS1011" s="18"/>
      <c r="BT1011" s="18"/>
      <c r="BU1011" s="18"/>
      <c r="BV1011" s="18"/>
      <c r="BW1011" s="18"/>
      <c r="BX1011" s="18"/>
      <c r="BY1011" s="18"/>
    </row>
    <row r="1012" spans="1:77" s="50" customFormat="1" ht="11.25">
      <c r="A1012" s="18"/>
      <c r="B1012" s="18"/>
      <c r="C1012" s="23"/>
      <c r="D1012" s="23"/>
      <c r="E1012" s="23"/>
      <c r="F1012" s="18"/>
      <c r="G1012" s="18"/>
      <c r="H1012" s="18"/>
      <c r="I1012" s="18"/>
      <c r="J1012" s="18"/>
      <c r="K1012" s="21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  <c r="AJ1012" s="18"/>
      <c r="AK1012" s="18"/>
      <c r="AL1012" s="18"/>
      <c r="AM1012" s="18"/>
      <c r="AN1012" s="18"/>
      <c r="AO1012" s="18"/>
      <c r="AP1012" s="18"/>
      <c r="AQ1012" s="18"/>
      <c r="AR1012" s="18"/>
      <c r="AS1012" s="18"/>
      <c r="AT1012" s="18"/>
      <c r="AU1012" s="18"/>
      <c r="AV1012" s="18"/>
      <c r="AW1012" s="18"/>
      <c r="AX1012" s="18"/>
      <c r="AY1012" s="18"/>
      <c r="AZ1012" s="18"/>
      <c r="BA1012" s="18"/>
      <c r="BB1012" s="18"/>
      <c r="BC1012" s="18"/>
      <c r="BD1012" s="18"/>
      <c r="BE1012" s="18"/>
      <c r="BF1012" s="18"/>
      <c r="BG1012" s="18"/>
      <c r="BH1012" s="18"/>
      <c r="BI1012" s="18"/>
      <c r="BJ1012" s="18"/>
      <c r="BK1012" s="18"/>
      <c r="BL1012" s="18"/>
      <c r="BM1012" s="18"/>
      <c r="BN1012" s="18"/>
      <c r="BO1012" s="18"/>
      <c r="BP1012" s="18"/>
      <c r="BQ1012" s="18"/>
      <c r="BR1012" s="18"/>
      <c r="BS1012" s="18"/>
      <c r="BT1012" s="18"/>
      <c r="BU1012" s="18"/>
      <c r="BV1012" s="18"/>
      <c r="BW1012" s="18"/>
      <c r="BX1012" s="18"/>
      <c r="BY1012" s="18"/>
    </row>
    <row r="1013" spans="1:77" s="50" customFormat="1" ht="11.25">
      <c r="A1013" s="18"/>
      <c r="B1013" s="18"/>
      <c r="C1013" s="23"/>
      <c r="D1013" s="23"/>
      <c r="E1013" s="23"/>
      <c r="F1013" s="18"/>
      <c r="G1013" s="18"/>
      <c r="H1013" s="18"/>
      <c r="I1013" s="18"/>
      <c r="J1013" s="18"/>
      <c r="K1013" s="21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18"/>
      <c r="AG1013" s="18"/>
      <c r="AH1013" s="18"/>
      <c r="AI1013" s="18"/>
      <c r="AJ1013" s="18"/>
      <c r="AK1013" s="18"/>
      <c r="AL1013" s="18"/>
      <c r="AM1013" s="18"/>
      <c r="AN1013" s="18"/>
      <c r="AO1013" s="18"/>
      <c r="AP1013" s="18"/>
      <c r="AQ1013" s="18"/>
      <c r="AR1013" s="18"/>
      <c r="AS1013" s="18"/>
      <c r="AT1013" s="18"/>
      <c r="AU1013" s="18"/>
      <c r="AV1013" s="18"/>
      <c r="AW1013" s="18"/>
      <c r="AX1013" s="18"/>
      <c r="AY1013" s="18"/>
      <c r="AZ1013" s="18"/>
      <c r="BA1013" s="18"/>
      <c r="BB1013" s="18"/>
      <c r="BC1013" s="18"/>
      <c r="BD1013" s="18"/>
      <c r="BE1013" s="18"/>
      <c r="BF1013" s="18"/>
      <c r="BG1013" s="18"/>
      <c r="BH1013" s="18"/>
      <c r="BI1013" s="18"/>
      <c r="BJ1013" s="18"/>
      <c r="BK1013" s="18"/>
      <c r="BL1013" s="18"/>
      <c r="BM1013" s="18"/>
      <c r="BN1013" s="18"/>
      <c r="BO1013" s="18"/>
      <c r="BP1013" s="18"/>
      <c r="BQ1013" s="18"/>
      <c r="BR1013" s="18"/>
      <c r="BS1013" s="18"/>
      <c r="BT1013" s="18"/>
      <c r="BU1013" s="18"/>
      <c r="BV1013" s="18"/>
      <c r="BW1013" s="18"/>
      <c r="BX1013" s="18"/>
      <c r="BY1013" s="18"/>
    </row>
    <row r="1014" spans="1:77" s="50" customFormat="1" ht="11.25">
      <c r="A1014" s="18"/>
      <c r="B1014" s="18"/>
      <c r="C1014" s="23"/>
      <c r="D1014" s="23"/>
      <c r="E1014" s="23"/>
      <c r="F1014" s="18"/>
      <c r="G1014" s="18"/>
      <c r="H1014" s="18"/>
      <c r="I1014" s="18"/>
      <c r="J1014" s="18"/>
      <c r="K1014" s="21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18"/>
      <c r="AG1014" s="18"/>
      <c r="AH1014" s="18"/>
      <c r="AI1014" s="18"/>
      <c r="AJ1014" s="18"/>
      <c r="AK1014" s="18"/>
      <c r="AL1014" s="18"/>
      <c r="AM1014" s="18"/>
      <c r="AN1014" s="18"/>
      <c r="AO1014" s="18"/>
      <c r="AP1014" s="18"/>
      <c r="AQ1014" s="18"/>
      <c r="AR1014" s="18"/>
      <c r="AS1014" s="18"/>
      <c r="AT1014" s="18"/>
      <c r="AU1014" s="18"/>
      <c r="AV1014" s="18"/>
      <c r="AW1014" s="18"/>
      <c r="AX1014" s="18"/>
      <c r="AY1014" s="18"/>
      <c r="AZ1014" s="18"/>
      <c r="BA1014" s="18"/>
      <c r="BB1014" s="18"/>
      <c r="BC1014" s="18"/>
      <c r="BD1014" s="18"/>
      <c r="BE1014" s="18"/>
      <c r="BF1014" s="18"/>
      <c r="BG1014" s="18"/>
      <c r="BH1014" s="18"/>
      <c r="BI1014" s="18"/>
      <c r="BJ1014" s="18"/>
      <c r="BK1014" s="18"/>
      <c r="BL1014" s="18"/>
      <c r="BM1014" s="18"/>
      <c r="BN1014" s="18"/>
      <c r="BO1014" s="18"/>
      <c r="BP1014" s="18"/>
      <c r="BQ1014" s="18"/>
      <c r="BR1014" s="18"/>
      <c r="BS1014" s="18"/>
      <c r="BT1014" s="18"/>
      <c r="BU1014" s="18"/>
      <c r="BV1014" s="18"/>
      <c r="BW1014" s="18"/>
      <c r="BX1014" s="18"/>
      <c r="BY1014" s="18"/>
    </row>
    <row r="1015" spans="1:77" s="50" customFormat="1" ht="11.25">
      <c r="A1015" s="18"/>
      <c r="B1015" s="18"/>
      <c r="C1015" s="23"/>
      <c r="D1015" s="23"/>
      <c r="E1015" s="23"/>
      <c r="F1015" s="18"/>
      <c r="G1015" s="18"/>
      <c r="H1015" s="18"/>
      <c r="I1015" s="18"/>
      <c r="J1015" s="18"/>
      <c r="K1015" s="21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  <c r="AE1015" s="18"/>
      <c r="AF1015" s="18"/>
      <c r="AG1015" s="18"/>
      <c r="AH1015" s="18"/>
      <c r="AI1015" s="18"/>
      <c r="AJ1015" s="18"/>
      <c r="AK1015" s="18"/>
      <c r="AL1015" s="18"/>
      <c r="AM1015" s="18"/>
      <c r="AN1015" s="18"/>
      <c r="AO1015" s="18"/>
      <c r="AP1015" s="18"/>
      <c r="AQ1015" s="18"/>
      <c r="AR1015" s="18"/>
      <c r="AS1015" s="18"/>
      <c r="AT1015" s="18"/>
      <c r="AU1015" s="18"/>
      <c r="AV1015" s="18"/>
      <c r="AW1015" s="18"/>
      <c r="AX1015" s="18"/>
      <c r="AY1015" s="18"/>
      <c r="AZ1015" s="18"/>
      <c r="BA1015" s="18"/>
      <c r="BB1015" s="18"/>
      <c r="BC1015" s="18"/>
      <c r="BD1015" s="18"/>
      <c r="BE1015" s="18"/>
      <c r="BF1015" s="18"/>
      <c r="BG1015" s="18"/>
      <c r="BH1015" s="18"/>
      <c r="BI1015" s="18"/>
      <c r="BJ1015" s="18"/>
      <c r="BK1015" s="18"/>
      <c r="BL1015" s="18"/>
      <c r="BM1015" s="18"/>
      <c r="BN1015" s="18"/>
      <c r="BO1015" s="18"/>
      <c r="BP1015" s="18"/>
      <c r="BQ1015" s="18"/>
      <c r="BR1015" s="18"/>
      <c r="BS1015" s="18"/>
      <c r="BT1015" s="18"/>
      <c r="BU1015" s="18"/>
      <c r="BV1015" s="18"/>
      <c r="BW1015" s="18"/>
      <c r="BX1015" s="18"/>
      <c r="BY1015" s="18"/>
    </row>
    <row r="1016" spans="1:77" s="50" customFormat="1" ht="11.25">
      <c r="A1016" s="18"/>
      <c r="B1016" s="18"/>
      <c r="C1016" s="23"/>
      <c r="D1016" s="23"/>
      <c r="E1016" s="23"/>
      <c r="F1016" s="18"/>
      <c r="G1016" s="18"/>
      <c r="H1016" s="18"/>
      <c r="I1016" s="18"/>
      <c r="J1016" s="18"/>
      <c r="K1016" s="21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8"/>
      <c r="AJ1016" s="18"/>
      <c r="AK1016" s="18"/>
      <c r="AL1016" s="18"/>
      <c r="AM1016" s="18"/>
      <c r="AN1016" s="18"/>
      <c r="AO1016" s="18"/>
      <c r="AP1016" s="18"/>
      <c r="AQ1016" s="18"/>
      <c r="AR1016" s="18"/>
      <c r="AS1016" s="18"/>
      <c r="AT1016" s="18"/>
      <c r="AU1016" s="18"/>
      <c r="AV1016" s="18"/>
      <c r="AW1016" s="18"/>
      <c r="AX1016" s="18"/>
      <c r="AY1016" s="18"/>
      <c r="AZ1016" s="18"/>
      <c r="BA1016" s="18"/>
      <c r="BB1016" s="18"/>
      <c r="BC1016" s="18"/>
      <c r="BD1016" s="18"/>
      <c r="BE1016" s="18"/>
      <c r="BF1016" s="18"/>
      <c r="BG1016" s="18"/>
      <c r="BH1016" s="18"/>
      <c r="BI1016" s="18"/>
      <c r="BJ1016" s="18"/>
      <c r="BK1016" s="18"/>
      <c r="BL1016" s="18"/>
      <c r="BM1016" s="18"/>
      <c r="BN1016" s="18"/>
      <c r="BO1016" s="18"/>
      <c r="BP1016" s="18"/>
      <c r="BQ1016" s="18"/>
      <c r="BR1016" s="18"/>
      <c r="BS1016" s="18"/>
      <c r="BT1016" s="18"/>
      <c r="BU1016" s="18"/>
      <c r="BV1016" s="18"/>
      <c r="BW1016" s="18"/>
      <c r="BX1016" s="18"/>
      <c r="BY1016" s="18"/>
    </row>
    <row r="1017" spans="1:77" s="50" customFormat="1" ht="11.25">
      <c r="A1017" s="18"/>
      <c r="B1017" s="18"/>
      <c r="C1017" s="23"/>
      <c r="D1017" s="23"/>
      <c r="E1017" s="23"/>
      <c r="F1017" s="18"/>
      <c r="G1017" s="18"/>
      <c r="H1017" s="18"/>
      <c r="I1017" s="18"/>
      <c r="J1017" s="18"/>
      <c r="K1017" s="21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18"/>
      <c r="AG1017" s="18"/>
      <c r="AH1017" s="18"/>
      <c r="AI1017" s="18"/>
      <c r="AJ1017" s="18"/>
      <c r="AK1017" s="18"/>
      <c r="AL1017" s="18"/>
      <c r="AM1017" s="18"/>
      <c r="AN1017" s="18"/>
      <c r="AO1017" s="18"/>
      <c r="AP1017" s="18"/>
      <c r="AQ1017" s="18"/>
      <c r="AR1017" s="18"/>
      <c r="AS1017" s="18"/>
      <c r="AT1017" s="18"/>
      <c r="AU1017" s="18"/>
      <c r="AV1017" s="18"/>
      <c r="AW1017" s="18"/>
      <c r="AX1017" s="18"/>
      <c r="AY1017" s="18"/>
      <c r="AZ1017" s="18"/>
      <c r="BA1017" s="18"/>
      <c r="BB1017" s="18"/>
      <c r="BC1017" s="18"/>
      <c r="BD1017" s="18"/>
      <c r="BE1017" s="18"/>
      <c r="BF1017" s="18"/>
      <c r="BG1017" s="18"/>
      <c r="BH1017" s="18"/>
      <c r="BI1017" s="18"/>
      <c r="BJ1017" s="18"/>
      <c r="BK1017" s="18"/>
      <c r="BL1017" s="18"/>
      <c r="BM1017" s="18"/>
      <c r="BN1017" s="18"/>
      <c r="BO1017" s="18"/>
      <c r="BP1017" s="18"/>
      <c r="BQ1017" s="18"/>
      <c r="BR1017" s="18"/>
      <c r="BS1017" s="18"/>
      <c r="BT1017" s="18"/>
      <c r="BU1017" s="18"/>
      <c r="BV1017" s="18"/>
      <c r="BW1017" s="18"/>
      <c r="BX1017" s="18"/>
      <c r="BY1017" s="18"/>
    </row>
    <row r="1018" spans="1:77" s="50" customFormat="1" ht="11.25">
      <c r="A1018" s="18"/>
      <c r="B1018" s="18"/>
      <c r="C1018" s="23"/>
      <c r="D1018" s="23"/>
      <c r="E1018" s="23"/>
      <c r="F1018" s="18"/>
      <c r="G1018" s="18"/>
      <c r="H1018" s="18"/>
      <c r="I1018" s="18"/>
      <c r="J1018" s="18"/>
      <c r="K1018" s="21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  <c r="AF1018" s="18"/>
      <c r="AG1018" s="18"/>
      <c r="AH1018" s="18"/>
      <c r="AI1018" s="18"/>
      <c r="AJ1018" s="18"/>
      <c r="AK1018" s="18"/>
      <c r="AL1018" s="18"/>
      <c r="AM1018" s="18"/>
      <c r="AN1018" s="18"/>
      <c r="AO1018" s="18"/>
      <c r="AP1018" s="18"/>
      <c r="AQ1018" s="18"/>
      <c r="AR1018" s="18"/>
      <c r="AS1018" s="18"/>
      <c r="AT1018" s="18"/>
      <c r="AU1018" s="18"/>
      <c r="AV1018" s="18"/>
      <c r="AW1018" s="18"/>
      <c r="AX1018" s="18"/>
      <c r="AY1018" s="18"/>
      <c r="AZ1018" s="18"/>
      <c r="BA1018" s="18"/>
      <c r="BB1018" s="18"/>
      <c r="BC1018" s="18"/>
      <c r="BD1018" s="18"/>
      <c r="BE1018" s="18"/>
      <c r="BF1018" s="18"/>
      <c r="BG1018" s="18"/>
      <c r="BH1018" s="18"/>
      <c r="BI1018" s="18"/>
      <c r="BJ1018" s="18"/>
      <c r="BK1018" s="18"/>
      <c r="BL1018" s="18"/>
      <c r="BM1018" s="18"/>
      <c r="BN1018" s="18"/>
      <c r="BO1018" s="18"/>
      <c r="BP1018" s="18"/>
      <c r="BQ1018" s="18"/>
      <c r="BR1018" s="18"/>
      <c r="BS1018" s="18"/>
      <c r="BT1018" s="18"/>
      <c r="BU1018" s="18"/>
      <c r="BV1018" s="18"/>
      <c r="BW1018" s="18"/>
      <c r="BX1018" s="18"/>
      <c r="BY1018" s="18"/>
    </row>
    <row r="1019" spans="1:77" s="50" customFormat="1" ht="11.25">
      <c r="A1019" s="18"/>
      <c r="B1019" s="18"/>
      <c r="C1019" s="23"/>
      <c r="D1019" s="23"/>
      <c r="E1019" s="23"/>
      <c r="F1019" s="18"/>
      <c r="G1019" s="18"/>
      <c r="H1019" s="18"/>
      <c r="I1019" s="18"/>
      <c r="J1019" s="18"/>
      <c r="K1019" s="21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18"/>
      <c r="AG1019" s="18"/>
      <c r="AH1019" s="18"/>
      <c r="AI1019" s="18"/>
      <c r="AJ1019" s="18"/>
      <c r="AK1019" s="18"/>
      <c r="AL1019" s="18"/>
      <c r="AM1019" s="18"/>
      <c r="AN1019" s="18"/>
      <c r="AO1019" s="18"/>
      <c r="AP1019" s="18"/>
      <c r="AQ1019" s="18"/>
      <c r="AR1019" s="18"/>
      <c r="AS1019" s="18"/>
      <c r="AT1019" s="18"/>
      <c r="AU1019" s="18"/>
      <c r="AV1019" s="18"/>
      <c r="AW1019" s="18"/>
      <c r="AX1019" s="18"/>
      <c r="AY1019" s="18"/>
      <c r="AZ1019" s="18"/>
      <c r="BA1019" s="18"/>
      <c r="BB1019" s="18"/>
      <c r="BC1019" s="18"/>
      <c r="BD1019" s="18"/>
      <c r="BE1019" s="18"/>
      <c r="BF1019" s="18"/>
      <c r="BG1019" s="18"/>
      <c r="BH1019" s="18"/>
      <c r="BI1019" s="18"/>
      <c r="BJ1019" s="18"/>
      <c r="BK1019" s="18"/>
      <c r="BL1019" s="18"/>
      <c r="BM1019" s="18"/>
      <c r="BN1019" s="18"/>
      <c r="BO1019" s="18"/>
      <c r="BP1019" s="18"/>
      <c r="BQ1019" s="18"/>
      <c r="BR1019" s="18"/>
      <c r="BS1019" s="18"/>
      <c r="BT1019" s="18"/>
      <c r="BU1019" s="18"/>
      <c r="BV1019" s="18"/>
      <c r="BW1019" s="18"/>
      <c r="BX1019" s="18"/>
      <c r="BY1019" s="18"/>
    </row>
    <row r="1020" spans="1:77" s="50" customFormat="1" ht="11.25">
      <c r="A1020" s="18"/>
      <c r="B1020" s="18"/>
      <c r="C1020" s="23"/>
      <c r="D1020" s="23"/>
      <c r="E1020" s="23"/>
      <c r="F1020" s="18"/>
      <c r="G1020" s="18"/>
      <c r="H1020" s="18"/>
      <c r="I1020" s="18"/>
      <c r="J1020" s="18"/>
      <c r="K1020" s="21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/>
      <c r="AI1020" s="18"/>
      <c r="AJ1020" s="18"/>
      <c r="AK1020" s="18"/>
      <c r="AL1020" s="18"/>
      <c r="AM1020" s="18"/>
      <c r="AN1020" s="18"/>
      <c r="AO1020" s="18"/>
      <c r="AP1020" s="18"/>
      <c r="AQ1020" s="18"/>
      <c r="AR1020" s="18"/>
      <c r="AS1020" s="18"/>
      <c r="AT1020" s="18"/>
      <c r="AU1020" s="18"/>
      <c r="AV1020" s="18"/>
      <c r="AW1020" s="18"/>
      <c r="AX1020" s="18"/>
      <c r="AY1020" s="18"/>
      <c r="AZ1020" s="18"/>
      <c r="BA1020" s="18"/>
      <c r="BB1020" s="18"/>
      <c r="BC1020" s="18"/>
      <c r="BD1020" s="18"/>
      <c r="BE1020" s="18"/>
      <c r="BF1020" s="18"/>
      <c r="BG1020" s="18"/>
      <c r="BH1020" s="18"/>
      <c r="BI1020" s="18"/>
      <c r="BJ1020" s="18"/>
      <c r="BK1020" s="18"/>
      <c r="BL1020" s="18"/>
      <c r="BM1020" s="18"/>
      <c r="BN1020" s="18"/>
      <c r="BO1020" s="18"/>
      <c r="BP1020" s="18"/>
      <c r="BQ1020" s="18"/>
      <c r="BR1020" s="18"/>
      <c r="BS1020" s="18"/>
      <c r="BT1020" s="18"/>
      <c r="BU1020" s="18"/>
      <c r="BV1020" s="18"/>
      <c r="BW1020" s="18"/>
      <c r="BX1020" s="18"/>
      <c r="BY1020" s="18"/>
    </row>
    <row r="1021" spans="1:77" s="50" customFormat="1" ht="11.25">
      <c r="A1021" s="18"/>
      <c r="B1021" s="18"/>
      <c r="C1021" s="23"/>
      <c r="D1021" s="23"/>
      <c r="E1021" s="23"/>
      <c r="F1021" s="18"/>
      <c r="G1021" s="18"/>
      <c r="H1021" s="18"/>
      <c r="I1021" s="18"/>
      <c r="J1021" s="18"/>
      <c r="K1021" s="21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  <c r="AE1021" s="18"/>
      <c r="AF1021" s="18"/>
      <c r="AG1021" s="18"/>
      <c r="AH1021" s="18"/>
      <c r="AI1021" s="18"/>
      <c r="AJ1021" s="18"/>
      <c r="AK1021" s="18"/>
      <c r="AL1021" s="18"/>
      <c r="AM1021" s="18"/>
      <c r="AN1021" s="18"/>
      <c r="AO1021" s="18"/>
      <c r="AP1021" s="18"/>
      <c r="AQ1021" s="18"/>
      <c r="AR1021" s="18"/>
      <c r="AS1021" s="18"/>
      <c r="AT1021" s="18"/>
      <c r="AU1021" s="18"/>
      <c r="AV1021" s="18"/>
      <c r="AW1021" s="18"/>
      <c r="AX1021" s="18"/>
      <c r="AY1021" s="18"/>
      <c r="AZ1021" s="18"/>
      <c r="BA1021" s="18"/>
      <c r="BB1021" s="18"/>
      <c r="BC1021" s="18"/>
      <c r="BD1021" s="18"/>
      <c r="BE1021" s="18"/>
      <c r="BF1021" s="18"/>
      <c r="BG1021" s="18"/>
      <c r="BH1021" s="18"/>
      <c r="BI1021" s="18"/>
      <c r="BJ1021" s="18"/>
      <c r="BK1021" s="18"/>
      <c r="BL1021" s="18"/>
      <c r="BM1021" s="18"/>
      <c r="BN1021" s="18"/>
      <c r="BO1021" s="18"/>
      <c r="BP1021" s="18"/>
      <c r="BQ1021" s="18"/>
      <c r="BR1021" s="18"/>
      <c r="BS1021" s="18"/>
      <c r="BT1021" s="18"/>
      <c r="BU1021" s="18"/>
      <c r="BV1021" s="18"/>
      <c r="BW1021" s="18"/>
      <c r="BX1021" s="18"/>
      <c r="BY1021" s="18"/>
    </row>
    <row r="1022" spans="1:77" s="50" customFormat="1" ht="11.25">
      <c r="A1022" s="18"/>
      <c r="B1022" s="18"/>
      <c r="C1022" s="23"/>
      <c r="D1022" s="23"/>
      <c r="E1022" s="23"/>
      <c r="F1022" s="18"/>
      <c r="G1022" s="18"/>
      <c r="H1022" s="18"/>
      <c r="I1022" s="18"/>
      <c r="J1022" s="18"/>
      <c r="K1022" s="21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  <c r="AI1022" s="18"/>
      <c r="AJ1022" s="18"/>
      <c r="AK1022" s="18"/>
      <c r="AL1022" s="18"/>
      <c r="AM1022" s="18"/>
      <c r="AN1022" s="18"/>
      <c r="AO1022" s="18"/>
      <c r="AP1022" s="18"/>
      <c r="AQ1022" s="18"/>
      <c r="AR1022" s="18"/>
      <c r="AS1022" s="18"/>
      <c r="AT1022" s="18"/>
      <c r="AU1022" s="18"/>
      <c r="AV1022" s="18"/>
      <c r="AW1022" s="18"/>
      <c r="AX1022" s="18"/>
      <c r="AY1022" s="18"/>
      <c r="AZ1022" s="18"/>
      <c r="BA1022" s="18"/>
      <c r="BB1022" s="18"/>
      <c r="BC1022" s="18"/>
      <c r="BD1022" s="18"/>
      <c r="BE1022" s="18"/>
      <c r="BF1022" s="18"/>
      <c r="BG1022" s="18"/>
      <c r="BH1022" s="18"/>
      <c r="BI1022" s="18"/>
      <c r="BJ1022" s="18"/>
      <c r="BK1022" s="18"/>
      <c r="BL1022" s="18"/>
      <c r="BM1022" s="18"/>
      <c r="BN1022" s="18"/>
      <c r="BO1022" s="18"/>
      <c r="BP1022" s="18"/>
      <c r="BQ1022" s="18"/>
      <c r="BR1022" s="18"/>
      <c r="BS1022" s="18"/>
      <c r="BT1022" s="18"/>
      <c r="BU1022" s="18"/>
      <c r="BV1022" s="18"/>
      <c r="BW1022" s="18"/>
      <c r="BX1022" s="18"/>
      <c r="BY1022" s="18"/>
    </row>
    <row r="1023" spans="1:77" s="50" customFormat="1" ht="11.25">
      <c r="A1023" s="18"/>
      <c r="B1023" s="18"/>
      <c r="C1023" s="23"/>
      <c r="D1023" s="23"/>
      <c r="E1023" s="23"/>
      <c r="F1023" s="18"/>
      <c r="G1023" s="18"/>
      <c r="H1023" s="18"/>
      <c r="I1023" s="18"/>
      <c r="J1023" s="18"/>
      <c r="K1023" s="21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  <c r="AI1023" s="18"/>
      <c r="AJ1023" s="18"/>
      <c r="AK1023" s="18"/>
      <c r="AL1023" s="18"/>
      <c r="AM1023" s="18"/>
      <c r="AN1023" s="18"/>
      <c r="AO1023" s="18"/>
      <c r="AP1023" s="18"/>
      <c r="AQ1023" s="18"/>
      <c r="AR1023" s="18"/>
      <c r="AS1023" s="18"/>
      <c r="AT1023" s="18"/>
      <c r="AU1023" s="18"/>
      <c r="AV1023" s="18"/>
      <c r="AW1023" s="18"/>
      <c r="AX1023" s="18"/>
      <c r="AY1023" s="18"/>
      <c r="AZ1023" s="18"/>
      <c r="BA1023" s="18"/>
      <c r="BB1023" s="18"/>
      <c r="BC1023" s="18"/>
      <c r="BD1023" s="18"/>
      <c r="BE1023" s="18"/>
      <c r="BF1023" s="18"/>
      <c r="BG1023" s="18"/>
      <c r="BH1023" s="18"/>
      <c r="BI1023" s="18"/>
      <c r="BJ1023" s="18"/>
      <c r="BK1023" s="18"/>
      <c r="BL1023" s="18"/>
      <c r="BM1023" s="18"/>
      <c r="BN1023" s="18"/>
      <c r="BO1023" s="18"/>
      <c r="BP1023" s="18"/>
      <c r="BQ1023" s="18"/>
      <c r="BR1023" s="18"/>
      <c r="BS1023" s="18"/>
      <c r="BT1023" s="18"/>
      <c r="BU1023" s="18"/>
      <c r="BV1023" s="18"/>
      <c r="BW1023" s="18"/>
      <c r="BX1023" s="18"/>
      <c r="BY1023" s="18"/>
    </row>
    <row r="1024" spans="1:77" s="50" customFormat="1" ht="11.25">
      <c r="A1024" s="18"/>
      <c r="B1024" s="18"/>
      <c r="C1024" s="23"/>
      <c r="D1024" s="23"/>
      <c r="E1024" s="23"/>
      <c r="F1024" s="18"/>
      <c r="G1024" s="18"/>
      <c r="H1024" s="18"/>
      <c r="I1024" s="18"/>
      <c r="J1024" s="18"/>
      <c r="K1024" s="21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18"/>
      <c r="AG1024" s="18"/>
      <c r="AH1024" s="18"/>
      <c r="AI1024" s="18"/>
      <c r="AJ1024" s="18"/>
      <c r="AK1024" s="18"/>
      <c r="AL1024" s="18"/>
      <c r="AM1024" s="18"/>
      <c r="AN1024" s="18"/>
      <c r="AO1024" s="18"/>
      <c r="AP1024" s="18"/>
      <c r="AQ1024" s="18"/>
      <c r="AR1024" s="18"/>
      <c r="AS1024" s="18"/>
      <c r="AT1024" s="18"/>
      <c r="AU1024" s="18"/>
      <c r="AV1024" s="18"/>
      <c r="AW1024" s="18"/>
      <c r="AX1024" s="18"/>
      <c r="AY1024" s="18"/>
      <c r="AZ1024" s="18"/>
      <c r="BA1024" s="18"/>
      <c r="BB1024" s="18"/>
      <c r="BC1024" s="18"/>
      <c r="BD1024" s="18"/>
      <c r="BE1024" s="18"/>
      <c r="BF1024" s="18"/>
      <c r="BG1024" s="18"/>
      <c r="BH1024" s="18"/>
      <c r="BI1024" s="18"/>
      <c r="BJ1024" s="18"/>
      <c r="BK1024" s="18"/>
      <c r="BL1024" s="18"/>
      <c r="BM1024" s="18"/>
      <c r="BN1024" s="18"/>
      <c r="BO1024" s="18"/>
      <c r="BP1024" s="18"/>
      <c r="BQ1024" s="18"/>
      <c r="BR1024" s="18"/>
      <c r="BS1024" s="18"/>
      <c r="BT1024" s="18"/>
      <c r="BU1024" s="18"/>
      <c r="BV1024" s="18"/>
      <c r="BW1024" s="18"/>
      <c r="BX1024" s="18"/>
      <c r="BY1024" s="18"/>
    </row>
    <row r="1025" spans="1:77" s="50" customFormat="1" ht="11.25">
      <c r="A1025" s="18"/>
      <c r="B1025" s="18"/>
      <c r="C1025" s="23"/>
      <c r="D1025" s="23"/>
      <c r="E1025" s="23"/>
      <c r="F1025" s="18"/>
      <c r="G1025" s="18"/>
      <c r="H1025" s="18"/>
      <c r="I1025" s="18"/>
      <c r="J1025" s="18"/>
      <c r="K1025" s="21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  <c r="AI1025" s="18"/>
      <c r="AJ1025" s="18"/>
      <c r="AK1025" s="18"/>
      <c r="AL1025" s="18"/>
      <c r="AM1025" s="18"/>
      <c r="AN1025" s="18"/>
      <c r="AO1025" s="18"/>
      <c r="AP1025" s="18"/>
      <c r="AQ1025" s="18"/>
      <c r="AR1025" s="18"/>
      <c r="AS1025" s="18"/>
      <c r="AT1025" s="18"/>
      <c r="AU1025" s="18"/>
      <c r="AV1025" s="18"/>
      <c r="AW1025" s="18"/>
      <c r="AX1025" s="18"/>
      <c r="AY1025" s="18"/>
      <c r="AZ1025" s="18"/>
      <c r="BA1025" s="18"/>
      <c r="BB1025" s="18"/>
      <c r="BC1025" s="18"/>
      <c r="BD1025" s="18"/>
      <c r="BE1025" s="18"/>
      <c r="BF1025" s="18"/>
      <c r="BG1025" s="18"/>
      <c r="BH1025" s="18"/>
      <c r="BI1025" s="18"/>
      <c r="BJ1025" s="18"/>
      <c r="BK1025" s="18"/>
      <c r="BL1025" s="18"/>
      <c r="BM1025" s="18"/>
      <c r="BN1025" s="18"/>
      <c r="BO1025" s="18"/>
      <c r="BP1025" s="18"/>
      <c r="BQ1025" s="18"/>
      <c r="BR1025" s="18"/>
      <c r="BS1025" s="18"/>
      <c r="BT1025" s="18"/>
      <c r="BU1025" s="18"/>
      <c r="BV1025" s="18"/>
      <c r="BW1025" s="18"/>
      <c r="BX1025" s="18"/>
      <c r="BY1025" s="18"/>
    </row>
    <row r="1026" spans="1:77" s="50" customFormat="1" ht="11.25">
      <c r="A1026" s="18"/>
      <c r="B1026" s="18"/>
      <c r="C1026" s="23"/>
      <c r="D1026" s="23"/>
      <c r="E1026" s="23"/>
      <c r="F1026" s="18"/>
      <c r="G1026" s="18"/>
      <c r="H1026" s="18"/>
      <c r="I1026" s="18"/>
      <c r="J1026" s="18"/>
      <c r="K1026" s="21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  <c r="AF1026" s="18"/>
      <c r="AG1026" s="18"/>
      <c r="AH1026" s="18"/>
      <c r="AI1026" s="18"/>
      <c r="AJ1026" s="18"/>
      <c r="AK1026" s="18"/>
      <c r="AL1026" s="18"/>
      <c r="AM1026" s="18"/>
      <c r="AN1026" s="18"/>
      <c r="AO1026" s="18"/>
      <c r="AP1026" s="18"/>
      <c r="AQ1026" s="18"/>
      <c r="AR1026" s="18"/>
      <c r="AS1026" s="18"/>
      <c r="AT1026" s="18"/>
      <c r="AU1026" s="18"/>
      <c r="AV1026" s="18"/>
      <c r="AW1026" s="18"/>
      <c r="AX1026" s="18"/>
      <c r="AY1026" s="18"/>
      <c r="AZ1026" s="18"/>
      <c r="BA1026" s="18"/>
      <c r="BB1026" s="18"/>
      <c r="BC1026" s="18"/>
      <c r="BD1026" s="18"/>
      <c r="BE1026" s="18"/>
      <c r="BF1026" s="18"/>
      <c r="BG1026" s="18"/>
      <c r="BH1026" s="18"/>
      <c r="BI1026" s="18"/>
      <c r="BJ1026" s="18"/>
      <c r="BK1026" s="18"/>
      <c r="BL1026" s="18"/>
      <c r="BM1026" s="18"/>
      <c r="BN1026" s="18"/>
      <c r="BO1026" s="18"/>
      <c r="BP1026" s="18"/>
      <c r="BQ1026" s="18"/>
      <c r="BR1026" s="18"/>
      <c r="BS1026" s="18"/>
      <c r="BT1026" s="18"/>
      <c r="BU1026" s="18"/>
      <c r="BV1026" s="18"/>
      <c r="BW1026" s="18"/>
      <c r="BX1026" s="18"/>
      <c r="BY1026" s="18"/>
    </row>
    <row r="1027" spans="1:77" s="50" customFormat="1" ht="11.25">
      <c r="A1027" s="18"/>
      <c r="B1027" s="18"/>
      <c r="C1027" s="23"/>
      <c r="D1027" s="23"/>
      <c r="E1027" s="23"/>
      <c r="F1027" s="18"/>
      <c r="G1027" s="18"/>
      <c r="H1027" s="18"/>
      <c r="I1027" s="18"/>
      <c r="J1027" s="18"/>
      <c r="K1027" s="21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8"/>
      <c r="AE1027" s="18"/>
      <c r="AF1027" s="18"/>
      <c r="AG1027" s="18"/>
      <c r="AH1027" s="18"/>
      <c r="AI1027" s="18"/>
      <c r="AJ1027" s="18"/>
      <c r="AK1027" s="18"/>
      <c r="AL1027" s="18"/>
      <c r="AM1027" s="18"/>
      <c r="AN1027" s="18"/>
      <c r="AO1027" s="18"/>
      <c r="AP1027" s="18"/>
      <c r="AQ1027" s="18"/>
      <c r="AR1027" s="18"/>
      <c r="AS1027" s="18"/>
      <c r="AT1027" s="18"/>
      <c r="AU1027" s="18"/>
      <c r="AV1027" s="18"/>
      <c r="AW1027" s="18"/>
      <c r="AX1027" s="18"/>
      <c r="AY1027" s="18"/>
      <c r="AZ1027" s="18"/>
      <c r="BA1027" s="18"/>
      <c r="BB1027" s="18"/>
      <c r="BC1027" s="18"/>
      <c r="BD1027" s="18"/>
      <c r="BE1027" s="18"/>
      <c r="BF1027" s="18"/>
      <c r="BG1027" s="18"/>
      <c r="BH1027" s="18"/>
      <c r="BI1027" s="18"/>
      <c r="BJ1027" s="18"/>
      <c r="BK1027" s="18"/>
      <c r="BL1027" s="18"/>
      <c r="BM1027" s="18"/>
      <c r="BN1027" s="18"/>
      <c r="BO1027" s="18"/>
      <c r="BP1027" s="18"/>
      <c r="BQ1027" s="18"/>
      <c r="BR1027" s="18"/>
      <c r="BS1027" s="18"/>
      <c r="BT1027" s="18"/>
      <c r="BU1027" s="18"/>
      <c r="BV1027" s="18"/>
      <c r="BW1027" s="18"/>
      <c r="BX1027" s="18"/>
      <c r="BY1027" s="18"/>
    </row>
    <row r="1028" spans="1:77" s="50" customFormat="1" ht="11.25">
      <c r="A1028" s="18"/>
      <c r="B1028" s="18"/>
      <c r="C1028" s="23"/>
      <c r="D1028" s="23"/>
      <c r="E1028" s="23"/>
      <c r="F1028" s="18"/>
      <c r="G1028" s="18"/>
      <c r="H1028" s="18"/>
      <c r="I1028" s="18"/>
      <c r="J1028" s="18"/>
      <c r="K1028" s="21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  <c r="AE1028" s="18"/>
      <c r="AF1028" s="18"/>
      <c r="AG1028" s="18"/>
      <c r="AH1028" s="18"/>
      <c r="AI1028" s="18"/>
      <c r="AJ1028" s="18"/>
      <c r="AK1028" s="18"/>
      <c r="AL1028" s="18"/>
      <c r="AM1028" s="18"/>
      <c r="AN1028" s="18"/>
      <c r="AO1028" s="18"/>
      <c r="AP1028" s="18"/>
      <c r="AQ1028" s="18"/>
      <c r="AR1028" s="18"/>
      <c r="AS1028" s="18"/>
      <c r="AT1028" s="18"/>
      <c r="AU1028" s="18"/>
      <c r="AV1028" s="18"/>
      <c r="AW1028" s="18"/>
      <c r="AX1028" s="18"/>
      <c r="AY1028" s="18"/>
      <c r="AZ1028" s="18"/>
      <c r="BA1028" s="18"/>
      <c r="BB1028" s="18"/>
      <c r="BC1028" s="18"/>
      <c r="BD1028" s="18"/>
      <c r="BE1028" s="18"/>
      <c r="BF1028" s="18"/>
      <c r="BG1028" s="18"/>
      <c r="BH1028" s="18"/>
      <c r="BI1028" s="18"/>
      <c r="BJ1028" s="18"/>
      <c r="BK1028" s="18"/>
      <c r="BL1028" s="18"/>
      <c r="BM1028" s="18"/>
      <c r="BN1028" s="18"/>
      <c r="BO1028" s="18"/>
      <c r="BP1028" s="18"/>
      <c r="BQ1028" s="18"/>
      <c r="BR1028" s="18"/>
      <c r="BS1028" s="18"/>
      <c r="BT1028" s="18"/>
      <c r="BU1028" s="18"/>
      <c r="BV1028" s="18"/>
      <c r="BW1028" s="18"/>
      <c r="BX1028" s="18"/>
      <c r="BY1028" s="18"/>
    </row>
    <row r="1029" spans="1:77" s="50" customFormat="1" ht="11.25">
      <c r="A1029" s="18"/>
      <c r="B1029" s="18"/>
      <c r="C1029" s="23"/>
      <c r="D1029" s="23"/>
      <c r="E1029" s="23"/>
      <c r="F1029" s="18"/>
      <c r="G1029" s="18"/>
      <c r="H1029" s="18"/>
      <c r="I1029" s="18"/>
      <c r="J1029" s="18"/>
      <c r="K1029" s="21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  <c r="AF1029" s="18"/>
      <c r="AG1029" s="18"/>
      <c r="AH1029" s="18"/>
      <c r="AI1029" s="18"/>
      <c r="AJ1029" s="18"/>
      <c r="AK1029" s="18"/>
      <c r="AL1029" s="18"/>
      <c r="AM1029" s="18"/>
      <c r="AN1029" s="18"/>
      <c r="AO1029" s="18"/>
      <c r="AP1029" s="18"/>
      <c r="AQ1029" s="18"/>
      <c r="AR1029" s="18"/>
      <c r="AS1029" s="18"/>
      <c r="AT1029" s="18"/>
      <c r="AU1029" s="18"/>
      <c r="AV1029" s="18"/>
      <c r="AW1029" s="18"/>
      <c r="AX1029" s="18"/>
      <c r="AY1029" s="18"/>
      <c r="AZ1029" s="18"/>
      <c r="BA1029" s="18"/>
      <c r="BB1029" s="18"/>
      <c r="BC1029" s="18"/>
      <c r="BD1029" s="18"/>
      <c r="BE1029" s="18"/>
      <c r="BF1029" s="18"/>
      <c r="BG1029" s="18"/>
      <c r="BH1029" s="18"/>
      <c r="BI1029" s="18"/>
      <c r="BJ1029" s="18"/>
      <c r="BK1029" s="18"/>
      <c r="BL1029" s="18"/>
      <c r="BM1029" s="18"/>
      <c r="BN1029" s="18"/>
      <c r="BO1029" s="18"/>
      <c r="BP1029" s="18"/>
      <c r="BQ1029" s="18"/>
      <c r="BR1029" s="18"/>
      <c r="BS1029" s="18"/>
      <c r="BT1029" s="18"/>
      <c r="BU1029" s="18"/>
      <c r="BV1029" s="18"/>
      <c r="BW1029" s="18"/>
      <c r="BX1029" s="18"/>
      <c r="BY1029" s="18"/>
    </row>
    <row r="1030" spans="1:77" s="50" customFormat="1" ht="11.25">
      <c r="A1030" s="18"/>
      <c r="B1030" s="18"/>
      <c r="C1030" s="23"/>
      <c r="D1030" s="23"/>
      <c r="E1030" s="23"/>
      <c r="F1030" s="18"/>
      <c r="G1030" s="18"/>
      <c r="H1030" s="18"/>
      <c r="I1030" s="18"/>
      <c r="J1030" s="18"/>
      <c r="K1030" s="21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  <c r="AF1030" s="18"/>
      <c r="AG1030" s="18"/>
      <c r="AH1030" s="18"/>
      <c r="AI1030" s="18"/>
      <c r="AJ1030" s="18"/>
      <c r="AK1030" s="18"/>
      <c r="AL1030" s="18"/>
      <c r="AM1030" s="18"/>
      <c r="AN1030" s="18"/>
      <c r="AO1030" s="18"/>
      <c r="AP1030" s="18"/>
      <c r="AQ1030" s="18"/>
      <c r="AR1030" s="18"/>
      <c r="AS1030" s="18"/>
      <c r="AT1030" s="18"/>
      <c r="AU1030" s="18"/>
      <c r="AV1030" s="18"/>
      <c r="AW1030" s="18"/>
      <c r="AX1030" s="18"/>
      <c r="AY1030" s="18"/>
      <c r="AZ1030" s="18"/>
      <c r="BA1030" s="18"/>
      <c r="BB1030" s="18"/>
      <c r="BC1030" s="18"/>
      <c r="BD1030" s="18"/>
      <c r="BE1030" s="18"/>
      <c r="BF1030" s="18"/>
      <c r="BG1030" s="18"/>
      <c r="BH1030" s="18"/>
      <c r="BI1030" s="18"/>
      <c r="BJ1030" s="18"/>
      <c r="BK1030" s="18"/>
      <c r="BL1030" s="18"/>
      <c r="BM1030" s="18"/>
      <c r="BN1030" s="18"/>
      <c r="BO1030" s="18"/>
      <c r="BP1030" s="18"/>
      <c r="BQ1030" s="18"/>
      <c r="BR1030" s="18"/>
      <c r="BS1030" s="18"/>
      <c r="BT1030" s="18"/>
      <c r="BU1030" s="18"/>
      <c r="BV1030" s="18"/>
      <c r="BW1030" s="18"/>
      <c r="BX1030" s="18"/>
      <c r="BY1030" s="18"/>
    </row>
  </sheetData>
  <sheetProtection/>
  <mergeCells count="15">
    <mergeCell ref="C7:O8"/>
    <mergeCell ref="C6:O6"/>
    <mergeCell ref="C4:O5"/>
    <mergeCell ref="D41:D42"/>
    <mergeCell ref="E41:E42"/>
    <mergeCell ref="F41:F42"/>
    <mergeCell ref="G41:G42"/>
    <mergeCell ref="H41:H42"/>
    <mergeCell ref="I41:I42"/>
    <mergeCell ref="J41:J42"/>
    <mergeCell ref="O41:O42"/>
    <mergeCell ref="K41:K42"/>
    <mergeCell ref="L41:L42"/>
    <mergeCell ref="M41:M42"/>
    <mergeCell ref="N41:N42"/>
  </mergeCells>
  <printOptions/>
  <pageMargins left="0.2" right="0.19" top="0.75" bottom="0.75" header="0.3" footer="0.3"/>
  <pageSetup fitToHeight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Jednorazówka 2017-2019</dc:title>
  <dc:subject/>
  <dc:creator>Dela</dc:creator>
  <cp:keywords/>
  <dc:description/>
  <cp:lastModifiedBy>delab</cp:lastModifiedBy>
  <cp:lastPrinted>2017-10-25T11:15:04Z</cp:lastPrinted>
  <dcterms:created xsi:type="dcterms:W3CDTF">2012-02-10T11:34:38Z</dcterms:created>
  <dcterms:modified xsi:type="dcterms:W3CDTF">2017-10-25T11:16:17Z</dcterms:modified>
  <cp:category/>
  <cp:version/>
  <cp:contentType/>
  <cp:contentStatus/>
</cp:coreProperties>
</file>